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30" windowHeight="111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<sst xmlns="http://schemas.openxmlformats.org/spreadsheetml/2006/main" count="328" uniqueCount="171">
  <si>
    <t>бюджетів</t>
  </si>
  <si>
    <t xml:space="preserve">місцевих бюджетів </t>
  </si>
  <si>
    <t>оплата</t>
  </si>
  <si>
    <t>праці</t>
  </si>
  <si>
    <t>послуги</t>
  </si>
  <si>
    <t>та</t>
  </si>
  <si>
    <t xml:space="preserve">           з них </t>
  </si>
  <si>
    <t xml:space="preserve">          з них </t>
  </si>
  <si>
    <t>розвитку</t>
  </si>
  <si>
    <t>бюджет</t>
  </si>
  <si>
    <t>Разом</t>
  </si>
  <si>
    <t>Житлово-комунальне господарство</t>
  </si>
  <si>
    <t>спожи-</t>
  </si>
  <si>
    <t>вання</t>
  </si>
  <si>
    <t>Всього видатків</t>
  </si>
  <si>
    <t xml:space="preserve">Код </t>
  </si>
  <si>
    <t>Додаток 2</t>
  </si>
  <si>
    <t>функціо-</t>
  </si>
  <si>
    <t>нальної</t>
  </si>
  <si>
    <t>класи-</t>
  </si>
  <si>
    <t>фікації</t>
  </si>
  <si>
    <t>видатків</t>
  </si>
  <si>
    <t>креди-</t>
  </si>
  <si>
    <t>тування</t>
  </si>
  <si>
    <t>0111</t>
  </si>
  <si>
    <t>0620</t>
  </si>
  <si>
    <t>видатки</t>
  </si>
  <si>
    <t>нальні</t>
  </si>
  <si>
    <t>кому-</t>
  </si>
  <si>
    <t>енерго-</t>
  </si>
  <si>
    <t>носії</t>
  </si>
  <si>
    <t>розвит-</t>
  </si>
  <si>
    <t>ку</t>
  </si>
  <si>
    <t>бюдже-</t>
  </si>
  <si>
    <t>ту</t>
  </si>
  <si>
    <t>Спеціаліст-головний бухгалтер                              Т.В.Чубик</t>
  </si>
  <si>
    <t xml:space="preserve">      Код </t>
  </si>
  <si>
    <t>6000</t>
  </si>
  <si>
    <t>місцевих</t>
  </si>
  <si>
    <t>0421</t>
  </si>
  <si>
    <t>районної у місті ради (у разі її створен-</t>
  </si>
  <si>
    <t>3000</t>
  </si>
  <si>
    <t xml:space="preserve">Соціальний захист та соціальне </t>
  </si>
  <si>
    <t>забезпечення</t>
  </si>
  <si>
    <t>1090</t>
  </si>
  <si>
    <t>6013</t>
  </si>
  <si>
    <t>6030</t>
  </si>
  <si>
    <t>4000</t>
  </si>
  <si>
    <t>Культура і мистецтво</t>
  </si>
  <si>
    <t>0829</t>
  </si>
  <si>
    <t>5000</t>
  </si>
  <si>
    <t>Фізична культура і спорт</t>
  </si>
  <si>
    <t>5011</t>
  </si>
  <si>
    <t>Проведення навчально-тренувальних</t>
  </si>
  <si>
    <t>зборів і змагань з олімпійських видів</t>
  </si>
  <si>
    <t>спорту</t>
  </si>
  <si>
    <t>7130</t>
  </si>
  <si>
    <t>7100</t>
  </si>
  <si>
    <t>ня), міської, селищної, сільської рад</t>
  </si>
  <si>
    <t>7400</t>
  </si>
  <si>
    <t>0456</t>
  </si>
  <si>
    <t>8300</t>
  </si>
  <si>
    <t>Охорона навколишнього природного</t>
  </si>
  <si>
    <t>середовища</t>
  </si>
  <si>
    <t>Транспорт та транспортна інфра-</t>
  </si>
  <si>
    <t>структура, дорожнє господарство</t>
  </si>
  <si>
    <t>0810</t>
  </si>
  <si>
    <t>3242</t>
  </si>
  <si>
    <t xml:space="preserve">Інші  заходи в галузі культури і </t>
  </si>
  <si>
    <t xml:space="preserve"> мистецтва</t>
  </si>
  <si>
    <t>Забезпечення діяльності водопровідно-</t>
  </si>
  <si>
    <t>каналізаційного господарства</t>
  </si>
  <si>
    <t>пунктів</t>
  </si>
  <si>
    <t>4082</t>
  </si>
  <si>
    <t>Організація благоустрою населених</t>
  </si>
  <si>
    <t>Cільське , лісове, рибне</t>
  </si>
  <si>
    <t xml:space="preserve"> господарство та мисливство</t>
  </si>
  <si>
    <t>Здійснення заходів із землеустрою</t>
  </si>
  <si>
    <t>Секретар ради                                        Г.Вежичанін</t>
  </si>
  <si>
    <t>7461</t>
  </si>
  <si>
    <t>Утримання та розвиток автомобільних</t>
  </si>
  <si>
    <t>доріг та дорожньої інфраструктури за</t>
  </si>
  <si>
    <t>рахунок коштів місцевого бюджету</t>
  </si>
  <si>
    <t xml:space="preserve"> Загальний фонд</t>
  </si>
  <si>
    <t>спеціальний фонд</t>
  </si>
  <si>
    <t>усього</t>
  </si>
  <si>
    <t>споживання</t>
  </si>
  <si>
    <t>Найменування головного розпорядника</t>
  </si>
  <si>
    <t>коштів місцевого бюджету/відповідаль-</t>
  </si>
  <si>
    <t>ного виконавця,найменування</t>
  </si>
  <si>
    <t>бюджетної  програми/підпрограми</t>
  </si>
  <si>
    <t>згідно з Типовою програмною</t>
  </si>
  <si>
    <t>класифікацією видатків та кредитування</t>
  </si>
  <si>
    <t>Усього</t>
  </si>
  <si>
    <t>у тому</t>
  </si>
  <si>
    <t>числі</t>
  </si>
  <si>
    <t>та креди-</t>
  </si>
  <si>
    <t>програм-</t>
  </si>
  <si>
    <t>ної</t>
  </si>
  <si>
    <t>класифі-</t>
  </si>
  <si>
    <t>кації</t>
  </si>
  <si>
    <t>типової</t>
  </si>
  <si>
    <t>РОЗПОДІЛ</t>
  </si>
  <si>
    <t>0116030</t>
  </si>
  <si>
    <t>Томашгородська селищна рада</t>
  </si>
  <si>
    <t>0110150</t>
  </si>
  <si>
    <t>0150</t>
  </si>
  <si>
    <t>0115011</t>
  </si>
  <si>
    <t>0115000</t>
  </si>
  <si>
    <t>0114082</t>
  </si>
  <si>
    <t>0114000</t>
  </si>
  <si>
    <t>0116013</t>
  </si>
  <si>
    <t>0117130</t>
  </si>
  <si>
    <t>0117100</t>
  </si>
  <si>
    <t>0116000</t>
  </si>
  <si>
    <t>0117400</t>
  </si>
  <si>
    <t>0113242</t>
  </si>
  <si>
    <t>0113000</t>
  </si>
  <si>
    <t>0117461</t>
  </si>
  <si>
    <t>0118300</t>
  </si>
  <si>
    <t>капітальні</t>
  </si>
  <si>
    <t xml:space="preserve">      з них </t>
  </si>
  <si>
    <t>за рахунок</t>
  </si>
  <si>
    <t>коштів,що</t>
  </si>
  <si>
    <t>комуналь-</t>
  </si>
  <si>
    <t>ні послуги</t>
  </si>
  <si>
    <t>енергоно-</t>
  </si>
  <si>
    <t>сії</t>
  </si>
  <si>
    <t>із загального</t>
  </si>
  <si>
    <t>фонду до</t>
  </si>
  <si>
    <t xml:space="preserve">бюджету </t>
  </si>
  <si>
    <t>(спеціального</t>
  </si>
  <si>
    <t>фонду)</t>
  </si>
  <si>
    <t>бюджету</t>
  </si>
  <si>
    <t>програмної</t>
  </si>
  <si>
    <t>класифікації</t>
  </si>
  <si>
    <t>видатків та</t>
  </si>
  <si>
    <t>кредитування</t>
  </si>
  <si>
    <t>кредиту-</t>
  </si>
  <si>
    <t>коштів місцевого бюджету</t>
  </si>
  <si>
    <t>/відповідального виконавця,</t>
  </si>
  <si>
    <t xml:space="preserve"> найменування бюджетної програми</t>
  </si>
  <si>
    <t>/підпрограми згідно з Типовою</t>
  </si>
  <si>
    <t xml:space="preserve"> програмною класифікацією </t>
  </si>
  <si>
    <t>видатків та кредитування місцевих</t>
  </si>
  <si>
    <t xml:space="preserve">бюджетів </t>
  </si>
  <si>
    <t>Організаційне,інформаційно-аналітичне</t>
  </si>
  <si>
    <t xml:space="preserve">та матеріальноно-технічне забезпечення </t>
  </si>
  <si>
    <t>діяльності обласної ради, районної ради,</t>
  </si>
  <si>
    <t>Інші  заходи у сфері соціального захисту</t>
  </si>
  <si>
    <t>і соціального забезпечення</t>
  </si>
  <si>
    <t>О100000</t>
  </si>
  <si>
    <t>О110000</t>
  </si>
  <si>
    <t>0110100</t>
  </si>
  <si>
    <t>Державне управління</t>
  </si>
  <si>
    <t>Томашгородської селищної ради  на</t>
  </si>
  <si>
    <t xml:space="preserve"> видатків  селищного бюджету на 2020 рік </t>
  </si>
  <si>
    <t>0117150</t>
  </si>
  <si>
    <t>7150</t>
  </si>
  <si>
    <t>0422</t>
  </si>
  <si>
    <t>Реалізація програм у галузі лісового</t>
  </si>
  <si>
    <t>господарства і мисливства</t>
  </si>
  <si>
    <t>0118340</t>
  </si>
  <si>
    <t>8340</t>
  </si>
  <si>
    <t>0540</t>
  </si>
  <si>
    <t>Природоохоронні заходи за рахунок</t>
  </si>
  <si>
    <t>цільових фондів</t>
  </si>
  <si>
    <t>до рішення Томашгородської селищної ради</t>
  </si>
  <si>
    <t xml:space="preserve"> "Про селищний бюджет</t>
  </si>
  <si>
    <t>2020 рік" від 20 грудня 2019 року №365</t>
  </si>
  <si>
    <t xml:space="preserve">            (код бюджету)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</si>
</sst>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г_р_н_._-;\-* #,##0.000\ _г_р_н_._-;_-* &quot;-&quot;??\ _г_р_н_._-;_-@_-"/>
    <numFmt numFmtId="177" formatCode="_-* #,##0.0\ _г_р_н_._-;\-* #,##0.0\ _г_р_н_._-;_-* &quot;-&quot;??\ _г_р_н_._-;_-@_-"/>
    <numFmt numFmtId="178" formatCode="_-* #,##0\ _г_р_н_._-;\-* #,##0\ _г_р_н_._-;_-* &quot;-&quot;??\ _г_р_н_._-;_-@_-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8" fillId="33" borderId="15" xfId="58" applyNumberFormat="1" applyFont="1" applyFill="1" applyBorder="1" applyAlignment="1">
      <alignment horizontal="center" vertical="top" wrapText="1"/>
    </xf>
    <xf numFmtId="49" fontId="8" fillId="33" borderId="19" xfId="58" applyNumberFormat="1" applyFont="1" applyFill="1" applyBorder="1" applyAlignment="1">
      <alignment horizontal="center" vertical="top" wrapText="1"/>
    </xf>
    <xf numFmtId="49" fontId="8" fillId="33" borderId="23" xfId="58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24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view="pageBreakPreview" zoomScaleSheetLayoutView="100" zoomScalePageLayoutView="0" workbookViewId="0" topLeftCell="A7">
      <selection activeCell="U19" sqref="U19"/>
    </sheetView>
  </sheetViews>
  <sheetFormatPr defaultColWidth="9.00390625" defaultRowHeight="12.75"/>
  <cols>
    <col min="1" max="1" width="7.375" style="0" customWidth="1"/>
    <col min="2" max="2" width="0.6171875" style="0" customWidth="1"/>
    <col min="3" max="3" width="7.625" style="0" customWidth="1"/>
    <col min="4" max="4" width="6.375" style="0" customWidth="1"/>
    <col min="6" max="6" width="15.125" style="0" customWidth="1"/>
    <col min="7" max="7" width="7.375" style="0" customWidth="1"/>
    <col min="8" max="8" width="8.125" style="0" customWidth="1"/>
    <col min="9" max="9" width="7.375" style="0" customWidth="1"/>
    <col min="10" max="10" width="6.625" style="0" customWidth="1"/>
    <col min="11" max="11" width="5.875" style="0" customWidth="1"/>
    <col min="12" max="12" width="4.875" style="0" customWidth="1"/>
    <col min="13" max="13" width="5.625" style="0" customWidth="1"/>
    <col min="14" max="14" width="8.75390625" style="0" customWidth="1"/>
    <col min="15" max="15" width="5.375" style="0" customWidth="1"/>
    <col min="16" max="16" width="4.75390625" style="0" customWidth="1"/>
    <col min="17" max="17" width="5.375" style="0" customWidth="1"/>
    <col min="18" max="18" width="6.75390625" style="0" customWidth="1"/>
    <col min="19" max="19" width="7.00390625" style="0" customWidth="1"/>
  </cols>
  <sheetData>
    <row r="1" spans="1:19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 t="s">
        <v>16</v>
      </c>
      <c r="Q1" s="1"/>
      <c r="R1" s="1"/>
      <c r="S1" s="1"/>
    </row>
    <row r="2" spans="1:19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3" t="s">
        <v>167</v>
      </c>
      <c r="P2" s="2"/>
      <c r="Q2" s="1"/>
      <c r="R2" s="1"/>
      <c r="S2" s="1"/>
    </row>
    <row r="3" spans="1:19" ht="12.75">
      <c r="A3" s="1"/>
      <c r="B3" s="1"/>
      <c r="C3" s="1"/>
      <c r="D3" s="2"/>
      <c r="E3" s="2"/>
      <c r="F3" s="2"/>
      <c r="G3" s="5"/>
      <c r="H3" s="2"/>
      <c r="I3" s="2"/>
      <c r="J3" s="2"/>
      <c r="K3" s="2"/>
      <c r="L3" s="1"/>
      <c r="M3" s="1"/>
      <c r="N3" s="1"/>
      <c r="O3" s="2" t="s">
        <v>168</v>
      </c>
      <c r="P3" s="1"/>
      <c r="Q3" s="1"/>
      <c r="R3" s="1"/>
      <c r="S3" s="1"/>
    </row>
    <row r="4" spans="1:19" ht="12.75">
      <c r="A4" s="1"/>
      <c r="B4" s="1"/>
      <c r="C4" s="1"/>
      <c r="D4" s="2"/>
      <c r="E4" s="2"/>
      <c r="F4" s="2"/>
      <c r="G4" s="5"/>
      <c r="H4" s="2"/>
      <c r="I4" s="2"/>
      <c r="J4" s="2"/>
      <c r="K4" s="2"/>
      <c r="L4" s="1"/>
      <c r="M4" s="1"/>
      <c r="N4" s="1"/>
      <c r="O4" s="2" t="s">
        <v>155</v>
      </c>
      <c r="P4" s="1"/>
      <c r="Q4" s="1"/>
      <c r="R4" s="1"/>
      <c r="S4" s="1"/>
    </row>
    <row r="5" spans="1:19" ht="12.75">
      <c r="A5" s="1"/>
      <c r="B5" s="1"/>
      <c r="C5" s="1"/>
      <c r="D5" s="3"/>
      <c r="E5" s="3"/>
      <c r="F5" s="3"/>
      <c r="G5" s="5"/>
      <c r="H5" s="3"/>
      <c r="I5" s="2"/>
      <c r="J5" s="2"/>
      <c r="K5" s="2"/>
      <c r="L5" s="1"/>
      <c r="M5" s="1"/>
      <c r="N5" s="1"/>
      <c r="O5" s="2" t="s">
        <v>169</v>
      </c>
      <c r="P5" s="1"/>
      <c r="Q5" s="1"/>
      <c r="R5" s="1"/>
      <c r="S5" s="1"/>
    </row>
    <row r="6" spans="1:19" ht="12.75">
      <c r="A6" s="1"/>
      <c r="B6" s="1"/>
      <c r="C6" s="1"/>
      <c r="D6" s="3"/>
      <c r="E6" s="3"/>
      <c r="F6" s="3"/>
      <c r="G6" s="5" t="s">
        <v>102</v>
      </c>
      <c r="H6" s="3"/>
      <c r="I6" s="2"/>
      <c r="J6" s="2"/>
      <c r="K6" s="2"/>
      <c r="L6" s="1"/>
      <c r="M6" s="1"/>
      <c r="N6" s="1"/>
      <c r="O6" s="2"/>
      <c r="P6" s="1"/>
      <c r="Q6" s="1"/>
      <c r="R6" s="1"/>
      <c r="S6" s="1"/>
    </row>
    <row r="7" spans="1:19" ht="12.75">
      <c r="A7" s="1"/>
      <c r="B7" s="1"/>
      <c r="C7" s="1"/>
      <c r="D7" s="3"/>
      <c r="E7" s="3"/>
      <c r="F7" s="3" t="s">
        <v>156</v>
      </c>
      <c r="G7" s="5"/>
      <c r="H7" s="3"/>
      <c r="I7" s="2"/>
      <c r="J7" s="2"/>
      <c r="K7" s="2"/>
      <c r="L7" s="1"/>
      <c r="M7" s="1"/>
      <c r="N7" s="1"/>
      <c r="O7" s="2"/>
      <c r="P7" s="1"/>
      <c r="Q7" s="1"/>
      <c r="R7" s="1"/>
      <c r="S7" s="1"/>
    </row>
    <row r="8" spans="1:19" ht="12.75">
      <c r="A8" s="1"/>
      <c r="B8" s="1"/>
      <c r="C8" s="99">
        <v>17315402000</v>
      </c>
      <c r="D8" s="100"/>
      <c r="E8" s="100"/>
      <c r="F8" s="100"/>
      <c r="G8" s="100"/>
      <c r="H8" s="100"/>
      <c r="I8" s="2"/>
      <c r="J8" s="2"/>
      <c r="K8" s="2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98" t="s">
        <v>170</v>
      </c>
      <c r="D9" s="2"/>
      <c r="E9" s="4"/>
      <c r="F9" s="94"/>
      <c r="G9" s="2"/>
      <c r="H9" s="3"/>
      <c r="I9" s="2"/>
      <c r="J9" s="2"/>
      <c r="K9" s="2"/>
      <c r="L9" s="1"/>
      <c r="M9" s="1"/>
      <c r="N9" s="1"/>
      <c r="O9" s="1"/>
      <c r="P9" s="1"/>
      <c r="Q9" s="1"/>
      <c r="R9" s="1"/>
      <c r="S9" s="1"/>
    </row>
    <row r="10" spans="1:19" ht="12.75">
      <c r="A10" s="10" t="s">
        <v>36</v>
      </c>
      <c r="B10" s="11"/>
      <c r="C10" s="11" t="s">
        <v>15</v>
      </c>
      <c r="D10" s="12" t="s">
        <v>15</v>
      </c>
      <c r="E10" s="13" t="s">
        <v>87</v>
      </c>
      <c r="F10" s="7"/>
      <c r="G10" s="14"/>
      <c r="H10" s="14" t="s">
        <v>83</v>
      </c>
      <c r="I10" s="14"/>
      <c r="J10" s="14"/>
      <c r="K10" s="15"/>
      <c r="L10" s="6"/>
      <c r="M10" s="14"/>
      <c r="N10" s="14"/>
      <c r="O10" s="73" t="s">
        <v>84</v>
      </c>
      <c r="P10" s="14"/>
      <c r="Q10" s="14"/>
      <c r="R10" s="14"/>
      <c r="S10" s="12"/>
    </row>
    <row r="11" spans="1:19" ht="12.75">
      <c r="A11" s="16" t="s">
        <v>134</v>
      </c>
      <c r="B11" s="7"/>
      <c r="C11" s="7" t="s">
        <v>101</v>
      </c>
      <c r="D11" s="8" t="s">
        <v>17</v>
      </c>
      <c r="E11" s="13" t="s">
        <v>139</v>
      </c>
      <c r="F11" s="7"/>
      <c r="G11" s="7"/>
      <c r="H11" s="12"/>
      <c r="I11" s="6" t="s">
        <v>7</v>
      </c>
      <c r="J11" s="15"/>
      <c r="K11" s="8"/>
      <c r="L11" s="12"/>
      <c r="M11" s="12"/>
      <c r="N11" s="6" t="s">
        <v>121</v>
      </c>
      <c r="O11" s="12"/>
      <c r="P11" s="6" t="s">
        <v>6</v>
      </c>
      <c r="Q11" s="15"/>
      <c r="R11" s="12"/>
      <c r="S11" s="8" t="s">
        <v>10</v>
      </c>
    </row>
    <row r="12" spans="1:19" ht="12.75">
      <c r="A12" s="17" t="s">
        <v>135</v>
      </c>
      <c r="B12" s="7"/>
      <c r="C12" s="16" t="s">
        <v>134</v>
      </c>
      <c r="D12" s="8" t="s">
        <v>18</v>
      </c>
      <c r="E12" s="13" t="s">
        <v>140</v>
      </c>
      <c r="F12" s="7"/>
      <c r="G12" s="7" t="s">
        <v>93</v>
      </c>
      <c r="H12" s="8" t="s">
        <v>26</v>
      </c>
      <c r="I12" s="12" t="s">
        <v>2</v>
      </c>
      <c r="J12" s="7" t="s">
        <v>124</v>
      </c>
      <c r="K12" s="7" t="s">
        <v>26</v>
      </c>
      <c r="L12" s="7" t="s">
        <v>85</v>
      </c>
      <c r="M12" s="7" t="s">
        <v>94</v>
      </c>
      <c r="N12" s="7" t="s">
        <v>120</v>
      </c>
      <c r="O12" s="8" t="s">
        <v>26</v>
      </c>
      <c r="P12" s="12" t="s">
        <v>2</v>
      </c>
      <c r="Q12" s="7" t="s">
        <v>28</v>
      </c>
      <c r="R12" s="8" t="s">
        <v>26</v>
      </c>
      <c r="S12" s="8"/>
    </row>
    <row r="13" spans="1:19" ht="12.75">
      <c r="A13" s="16" t="s">
        <v>136</v>
      </c>
      <c r="B13" s="7"/>
      <c r="C13" s="17" t="s">
        <v>135</v>
      </c>
      <c r="D13" s="8" t="s">
        <v>99</v>
      </c>
      <c r="E13" s="13" t="s">
        <v>141</v>
      </c>
      <c r="F13" s="7"/>
      <c r="G13" s="7"/>
      <c r="H13" s="8" t="s">
        <v>86</v>
      </c>
      <c r="I13" s="8" t="s">
        <v>3</v>
      </c>
      <c r="J13" s="7" t="s">
        <v>125</v>
      </c>
      <c r="K13" s="7" t="s">
        <v>8</v>
      </c>
      <c r="L13" s="7"/>
      <c r="M13" s="7" t="s">
        <v>95</v>
      </c>
      <c r="N13" s="7" t="s">
        <v>26</v>
      </c>
      <c r="O13" s="8" t="s">
        <v>12</v>
      </c>
      <c r="P13" s="8" t="s">
        <v>3</v>
      </c>
      <c r="Q13" s="7" t="s">
        <v>27</v>
      </c>
      <c r="R13" s="8" t="s">
        <v>8</v>
      </c>
      <c r="S13" s="8"/>
    </row>
    <row r="14" spans="1:19" ht="12.75">
      <c r="A14" s="17" t="s">
        <v>137</v>
      </c>
      <c r="B14" s="7"/>
      <c r="C14" s="16" t="s">
        <v>21</v>
      </c>
      <c r="D14" s="8" t="s">
        <v>100</v>
      </c>
      <c r="E14" s="13" t="s">
        <v>142</v>
      </c>
      <c r="F14" s="7"/>
      <c r="G14" s="7"/>
      <c r="H14" s="8"/>
      <c r="I14" s="8"/>
      <c r="J14" s="7" t="s">
        <v>5</v>
      </c>
      <c r="K14" s="7"/>
      <c r="L14" s="7"/>
      <c r="M14" s="7" t="s">
        <v>9</v>
      </c>
      <c r="N14" s="7" t="s">
        <v>122</v>
      </c>
      <c r="O14" s="8" t="s">
        <v>13</v>
      </c>
      <c r="P14" s="8"/>
      <c r="Q14" s="7" t="s">
        <v>4</v>
      </c>
      <c r="R14" s="8"/>
      <c r="S14" s="8"/>
    </row>
    <row r="15" spans="1:19" ht="12.75">
      <c r="A15" s="16" t="s">
        <v>38</v>
      </c>
      <c r="B15" s="7"/>
      <c r="C15" s="16" t="s">
        <v>96</v>
      </c>
      <c r="D15" s="8" t="s">
        <v>21</v>
      </c>
      <c r="E15" s="13" t="s">
        <v>143</v>
      </c>
      <c r="F15" s="7"/>
      <c r="G15" s="7"/>
      <c r="H15" s="8"/>
      <c r="I15" s="8"/>
      <c r="J15" s="7" t="s">
        <v>126</v>
      </c>
      <c r="K15" s="7"/>
      <c r="L15" s="8"/>
      <c r="M15" s="8" t="s">
        <v>31</v>
      </c>
      <c r="N15" s="8" t="s">
        <v>123</v>
      </c>
      <c r="O15" s="8"/>
      <c r="P15" s="8"/>
      <c r="Q15" s="7" t="s">
        <v>5</v>
      </c>
      <c r="R15" s="8"/>
      <c r="S15" s="8"/>
    </row>
    <row r="16" spans="1:19" ht="12.75">
      <c r="A16" s="16" t="s">
        <v>0</v>
      </c>
      <c r="B16" s="7"/>
      <c r="C16" s="16" t="s">
        <v>23</v>
      </c>
      <c r="D16" s="8" t="s">
        <v>5</v>
      </c>
      <c r="E16" s="13" t="s">
        <v>144</v>
      </c>
      <c r="F16" s="7"/>
      <c r="G16" s="7"/>
      <c r="H16" s="8"/>
      <c r="I16" s="8"/>
      <c r="J16" s="7" t="s">
        <v>127</v>
      </c>
      <c r="K16" s="7"/>
      <c r="L16" s="8"/>
      <c r="M16" s="8" t="s">
        <v>32</v>
      </c>
      <c r="N16" s="8" t="s">
        <v>128</v>
      </c>
      <c r="O16" s="8"/>
      <c r="P16" s="8"/>
      <c r="Q16" s="7" t="s">
        <v>29</v>
      </c>
      <c r="R16" s="8"/>
      <c r="S16" s="8"/>
    </row>
    <row r="17" spans="1:19" ht="12.75">
      <c r="A17" s="16"/>
      <c r="B17" s="7"/>
      <c r="C17" s="16" t="s">
        <v>38</v>
      </c>
      <c r="D17" s="8" t="s">
        <v>138</v>
      </c>
      <c r="E17" s="13" t="s">
        <v>145</v>
      </c>
      <c r="F17" s="7"/>
      <c r="G17" s="7"/>
      <c r="H17" s="8"/>
      <c r="I17" s="8"/>
      <c r="J17" s="7"/>
      <c r="K17" s="7"/>
      <c r="L17" s="8"/>
      <c r="M17" s="8"/>
      <c r="N17" s="8" t="s">
        <v>129</v>
      </c>
      <c r="O17" s="8"/>
      <c r="P17" s="8"/>
      <c r="Q17" s="7" t="s">
        <v>30</v>
      </c>
      <c r="R17" s="8"/>
      <c r="S17" s="8"/>
    </row>
    <row r="18" spans="1:19" ht="12.75">
      <c r="A18" s="16"/>
      <c r="B18" s="7"/>
      <c r="C18" s="16" t="s">
        <v>0</v>
      </c>
      <c r="D18" s="8" t="s">
        <v>133</v>
      </c>
      <c r="E18" s="13"/>
      <c r="F18" s="7"/>
      <c r="G18" s="7"/>
      <c r="H18" s="8"/>
      <c r="I18" s="8"/>
      <c r="J18" s="7"/>
      <c r="K18" s="7"/>
      <c r="L18" s="8"/>
      <c r="M18" s="8"/>
      <c r="N18" s="8" t="s">
        <v>130</v>
      </c>
      <c r="O18" s="8"/>
      <c r="P18" s="8"/>
      <c r="Q18" s="7"/>
      <c r="R18" s="8"/>
      <c r="S18" s="8"/>
    </row>
    <row r="19" spans="1:19" ht="12.75">
      <c r="A19" s="16"/>
      <c r="B19" s="7"/>
      <c r="C19" s="16"/>
      <c r="D19" s="8"/>
      <c r="E19" s="13"/>
      <c r="F19" s="7"/>
      <c r="G19" s="7"/>
      <c r="H19" s="8"/>
      <c r="I19" s="8"/>
      <c r="J19" s="7"/>
      <c r="K19" s="7"/>
      <c r="L19" s="8"/>
      <c r="M19" s="8"/>
      <c r="N19" s="8" t="s">
        <v>8</v>
      </c>
      <c r="O19" s="8"/>
      <c r="P19" s="8"/>
      <c r="Q19" s="7"/>
      <c r="R19" s="8"/>
      <c r="S19" s="8"/>
    </row>
    <row r="20" spans="1:19" ht="12.75">
      <c r="A20" s="16"/>
      <c r="B20" s="7"/>
      <c r="C20" s="16"/>
      <c r="D20" s="8"/>
      <c r="E20" s="13"/>
      <c r="F20" s="7"/>
      <c r="G20" s="7"/>
      <c r="H20" s="8"/>
      <c r="I20" s="8"/>
      <c r="J20" s="7"/>
      <c r="K20" s="7"/>
      <c r="L20" s="8"/>
      <c r="M20" s="8"/>
      <c r="N20" s="8" t="s">
        <v>131</v>
      </c>
      <c r="O20" s="8"/>
      <c r="P20" s="8"/>
      <c r="Q20" s="7"/>
      <c r="R20" s="8"/>
      <c r="S20" s="8"/>
    </row>
    <row r="21" spans="1:19" ht="12.75">
      <c r="A21" s="16"/>
      <c r="B21" s="7"/>
      <c r="C21" s="7"/>
      <c r="D21" s="8"/>
      <c r="E21" s="13"/>
      <c r="F21" s="7"/>
      <c r="G21" s="7"/>
      <c r="H21" s="8"/>
      <c r="I21" s="8"/>
      <c r="J21" s="7"/>
      <c r="K21" s="7"/>
      <c r="L21" s="8"/>
      <c r="M21" s="8"/>
      <c r="N21" s="8" t="s">
        <v>132</v>
      </c>
      <c r="O21" s="8"/>
      <c r="P21" s="8"/>
      <c r="Q21" s="7"/>
      <c r="R21" s="8"/>
      <c r="S21" s="8"/>
    </row>
    <row r="22" spans="1:19" ht="12.75">
      <c r="A22" s="16"/>
      <c r="B22" s="7"/>
      <c r="C22" s="7"/>
      <c r="D22" s="8"/>
      <c r="E22" s="13"/>
      <c r="F22" s="7"/>
      <c r="G22" s="7"/>
      <c r="H22" s="8"/>
      <c r="I22" s="8"/>
      <c r="J22" s="7"/>
      <c r="K22" s="7"/>
      <c r="L22" s="8"/>
      <c r="M22" s="8"/>
      <c r="N22" s="8"/>
      <c r="O22" s="8"/>
      <c r="P22" s="8"/>
      <c r="Q22" s="7"/>
      <c r="R22" s="8"/>
      <c r="S22" s="8"/>
    </row>
    <row r="23" spans="1:19" ht="12.75">
      <c r="A23" s="18"/>
      <c r="B23" s="19"/>
      <c r="C23" s="19"/>
      <c r="D23" s="9"/>
      <c r="E23" s="20"/>
      <c r="F23" s="19"/>
      <c r="G23" s="19"/>
      <c r="H23" s="9"/>
      <c r="I23" s="9"/>
      <c r="J23" s="19"/>
      <c r="K23" s="19"/>
      <c r="L23" s="9"/>
      <c r="M23" s="9"/>
      <c r="N23" s="9"/>
      <c r="O23" s="9"/>
      <c r="P23" s="9"/>
      <c r="Q23" s="19"/>
      <c r="R23" s="9"/>
      <c r="S23" s="9"/>
    </row>
    <row r="24" spans="1:19" ht="12.75">
      <c r="A24" s="24">
        <v>1</v>
      </c>
      <c r="B24" s="53"/>
      <c r="C24" s="53">
        <v>2</v>
      </c>
      <c r="D24" s="26">
        <v>3</v>
      </c>
      <c r="E24" s="27"/>
      <c r="F24" s="53">
        <v>4</v>
      </c>
      <c r="G24" s="26">
        <v>5</v>
      </c>
      <c r="H24" s="26">
        <v>6</v>
      </c>
      <c r="I24" s="26">
        <v>7</v>
      </c>
      <c r="J24" s="53">
        <v>8</v>
      </c>
      <c r="K24" s="53">
        <v>9</v>
      </c>
      <c r="L24" s="26">
        <v>10</v>
      </c>
      <c r="M24" s="26">
        <v>11</v>
      </c>
      <c r="N24" s="26">
        <v>12</v>
      </c>
      <c r="O24" s="26">
        <v>13</v>
      </c>
      <c r="P24" s="53">
        <v>14</v>
      </c>
      <c r="Q24" s="26">
        <v>15</v>
      </c>
      <c r="R24" s="26">
        <v>16</v>
      </c>
      <c r="S24" s="26">
        <v>17</v>
      </c>
    </row>
    <row r="25" spans="1:19" ht="12.75">
      <c r="A25" s="54" t="s">
        <v>151</v>
      </c>
      <c r="B25" s="56"/>
      <c r="C25" s="56"/>
      <c r="D25" s="55"/>
      <c r="E25" s="45" t="s">
        <v>104</v>
      </c>
      <c r="F25" s="56"/>
      <c r="G25" s="78">
        <f>G26</f>
        <v>3389000</v>
      </c>
      <c r="H25" s="78">
        <f aca="true" t="shared" si="0" ref="H25:S25">H26</f>
        <v>2758700</v>
      </c>
      <c r="I25" s="78">
        <f t="shared" si="0"/>
        <v>1837200</v>
      </c>
      <c r="J25" s="78">
        <f t="shared" si="0"/>
        <v>148500</v>
      </c>
      <c r="K25" s="78">
        <f t="shared" si="0"/>
        <v>630300</v>
      </c>
      <c r="L25" s="78">
        <f t="shared" si="0"/>
        <v>13830</v>
      </c>
      <c r="M25" s="78">
        <f t="shared" si="0"/>
        <v>0</v>
      </c>
      <c r="N25" s="78">
        <f t="shared" si="0"/>
        <v>0</v>
      </c>
      <c r="O25" s="78">
        <f t="shared" si="0"/>
        <v>13830</v>
      </c>
      <c r="P25" s="78">
        <f t="shared" si="0"/>
        <v>0</v>
      </c>
      <c r="Q25" s="78">
        <f t="shared" si="0"/>
        <v>0</v>
      </c>
      <c r="R25" s="78">
        <f t="shared" si="0"/>
        <v>0</v>
      </c>
      <c r="S25" s="78">
        <f t="shared" si="0"/>
        <v>3402830</v>
      </c>
    </row>
    <row r="26" spans="1:19" ht="12.75">
      <c r="A26" s="74" t="s">
        <v>152</v>
      </c>
      <c r="B26" s="25"/>
      <c r="C26" s="25"/>
      <c r="D26" s="55"/>
      <c r="E26" s="45" t="s">
        <v>104</v>
      </c>
      <c r="F26" s="25"/>
      <c r="G26" s="79">
        <f>G27+G34+G52+G55+G59+G65+G70</f>
        <v>3389000</v>
      </c>
      <c r="H26" s="79">
        <f aca="true" t="shared" si="1" ref="H26:N26">H27+H34+H52+H55+H59+H65+H70</f>
        <v>2758700</v>
      </c>
      <c r="I26" s="79">
        <f t="shared" si="1"/>
        <v>1837200</v>
      </c>
      <c r="J26" s="79">
        <f t="shared" si="1"/>
        <v>148500</v>
      </c>
      <c r="K26" s="79">
        <f t="shared" si="1"/>
        <v>630300</v>
      </c>
      <c r="L26" s="79">
        <f>L27+L34+L52+L55+L59+L65+L70+L90</f>
        <v>13830</v>
      </c>
      <c r="M26" s="79">
        <f t="shared" si="1"/>
        <v>0</v>
      </c>
      <c r="N26" s="79">
        <f t="shared" si="1"/>
        <v>0</v>
      </c>
      <c r="O26" s="79">
        <f>O27+O34+O52+O55+O59+O65+O70+O90</f>
        <v>13830</v>
      </c>
      <c r="P26" s="79">
        <f>P27+P34+P52+P55+P59+P65+P70+P90</f>
        <v>0</v>
      </c>
      <c r="Q26" s="79">
        <f>Q27+Q34+Q52+Q55+Q59+Q65+Q70+Q90</f>
        <v>0</v>
      </c>
      <c r="R26" s="79">
        <f>R27+R34+R52+R55+R59+R65+R70+R90</f>
        <v>0</v>
      </c>
      <c r="S26" s="79">
        <f>S27+S34+S52+S55+S59+S65+S70+S90</f>
        <v>3402830</v>
      </c>
    </row>
    <row r="27" spans="1:19" ht="15" customHeight="1">
      <c r="A27" s="29" t="s">
        <v>153</v>
      </c>
      <c r="B27" s="30"/>
      <c r="C27" s="30"/>
      <c r="D27" s="31"/>
      <c r="E27" s="32" t="s">
        <v>154</v>
      </c>
      <c r="F27" s="33"/>
      <c r="G27" s="80">
        <f>G28</f>
        <v>2479000</v>
      </c>
      <c r="H27" s="80">
        <f aca="true" t="shared" si="2" ref="H27:R27">H28</f>
        <v>2479000</v>
      </c>
      <c r="I27" s="80">
        <f t="shared" si="2"/>
        <v>1837200</v>
      </c>
      <c r="J27" s="80">
        <f>J28</f>
        <v>40000</v>
      </c>
      <c r="K27" s="80">
        <f t="shared" si="2"/>
        <v>0</v>
      </c>
      <c r="L27" s="80">
        <f>L28</f>
        <v>6230</v>
      </c>
      <c r="M27" s="80"/>
      <c r="N27" s="80"/>
      <c r="O27" s="80">
        <f t="shared" si="2"/>
        <v>6230</v>
      </c>
      <c r="P27" s="80">
        <f t="shared" si="2"/>
        <v>0</v>
      </c>
      <c r="Q27" s="80">
        <f t="shared" si="2"/>
        <v>0</v>
      </c>
      <c r="R27" s="80">
        <f t="shared" si="2"/>
        <v>0</v>
      </c>
      <c r="S27" s="80">
        <f>H27+L27</f>
        <v>2485230</v>
      </c>
    </row>
    <row r="28" spans="1:19" ht="12.75">
      <c r="A28" s="34" t="s">
        <v>105</v>
      </c>
      <c r="B28" s="35"/>
      <c r="C28" s="35" t="s">
        <v>106</v>
      </c>
      <c r="D28" s="36" t="s">
        <v>24</v>
      </c>
      <c r="E28" s="12" t="s">
        <v>146</v>
      </c>
      <c r="F28" s="12"/>
      <c r="G28" s="81">
        <f>H28+K28</f>
        <v>2479000</v>
      </c>
      <c r="H28" s="81">
        <v>2479000</v>
      </c>
      <c r="I28" s="81">
        <v>1837200</v>
      </c>
      <c r="J28" s="81">
        <v>40000</v>
      </c>
      <c r="K28" s="81"/>
      <c r="L28" s="81">
        <f>O28</f>
        <v>6230</v>
      </c>
      <c r="M28" s="81"/>
      <c r="N28" s="81"/>
      <c r="O28" s="81">
        <v>6230</v>
      </c>
      <c r="P28" s="81"/>
      <c r="Q28" s="81"/>
      <c r="R28" s="81"/>
      <c r="S28" s="81">
        <f>H28+L28</f>
        <v>2485230</v>
      </c>
    </row>
    <row r="29" spans="1:19" ht="12.75">
      <c r="A29" s="37"/>
      <c r="B29" s="38"/>
      <c r="C29" s="38"/>
      <c r="D29" s="39"/>
      <c r="E29" s="8" t="s">
        <v>147</v>
      </c>
      <c r="F29" s="16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ht="12.75">
      <c r="A30" s="37"/>
      <c r="B30" s="38"/>
      <c r="C30" s="38"/>
      <c r="D30" s="39"/>
      <c r="E30" s="8" t="s">
        <v>148</v>
      </c>
      <c r="F30" s="16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82"/>
      <c r="S30" s="82"/>
    </row>
    <row r="31" spans="1:19" ht="12.75">
      <c r="A31" s="37"/>
      <c r="B31" s="38"/>
      <c r="C31" s="38"/>
      <c r="D31" s="38"/>
      <c r="E31" s="7" t="s">
        <v>40</v>
      </c>
      <c r="F31" s="16"/>
      <c r="G31" s="82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2.75">
      <c r="A32" s="21"/>
      <c r="B32" s="22"/>
      <c r="C32" s="22"/>
      <c r="D32" s="22"/>
      <c r="E32" s="20" t="s">
        <v>58</v>
      </c>
      <c r="F32" s="20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1:19" ht="12.75">
      <c r="A33" s="40" t="s">
        <v>117</v>
      </c>
      <c r="B33" s="41"/>
      <c r="C33" s="41" t="s">
        <v>41</v>
      </c>
      <c r="D33" s="41"/>
      <c r="E33" s="42" t="s">
        <v>42</v>
      </c>
      <c r="F33" s="42"/>
      <c r="G33" s="79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ht="12.75">
      <c r="A34" s="21"/>
      <c r="B34" s="22"/>
      <c r="C34" s="22"/>
      <c r="D34" s="22"/>
      <c r="E34" s="44" t="s">
        <v>43</v>
      </c>
      <c r="F34" s="20"/>
      <c r="G34" s="78">
        <f>G35</f>
        <v>30000</v>
      </c>
      <c r="H34" s="78">
        <f aca="true" t="shared" si="3" ref="H34:S34">H35</f>
        <v>30000</v>
      </c>
      <c r="I34" s="78">
        <f t="shared" si="3"/>
        <v>0</v>
      </c>
      <c r="J34" s="78">
        <f t="shared" si="3"/>
        <v>0</v>
      </c>
      <c r="K34" s="78">
        <f t="shared" si="3"/>
        <v>0</v>
      </c>
      <c r="L34" s="78">
        <f t="shared" si="3"/>
        <v>0</v>
      </c>
      <c r="M34" s="78"/>
      <c r="N34" s="78"/>
      <c r="O34" s="78">
        <f t="shared" si="3"/>
        <v>0</v>
      </c>
      <c r="P34" s="78">
        <f t="shared" si="3"/>
        <v>0</v>
      </c>
      <c r="Q34" s="78">
        <f t="shared" si="3"/>
        <v>0</v>
      </c>
      <c r="R34" s="78">
        <f t="shared" si="3"/>
        <v>0</v>
      </c>
      <c r="S34" s="78">
        <f t="shared" si="3"/>
        <v>30000</v>
      </c>
    </row>
    <row r="35" spans="1:19" ht="12.75">
      <c r="A35" s="34" t="s">
        <v>116</v>
      </c>
      <c r="B35" s="35"/>
      <c r="C35" s="35" t="s">
        <v>67</v>
      </c>
      <c r="D35" s="35" t="s">
        <v>44</v>
      </c>
      <c r="E35" s="46" t="s">
        <v>149</v>
      </c>
      <c r="F35" s="46"/>
      <c r="G35" s="81">
        <f>H35+K35</f>
        <v>30000</v>
      </c>
      <c r="H35" s="87">
        <v>30000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1">
        <f>G35+L35</f>
        <v>30000</v>
      </c>
    </row>
    <row r="36" spans="1:19" ht="12.75">
      <c r="A36" s="21"/>
      <c r="B36" s="22"/>
      <c r="C36" s="22"/>
      <c r="D36" s="22"/>
      <c r="E36" s="20" t="s">
        <v>150</v>
      </c>
      <c r="F36" s="20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4"/>
    </row>
    <row r="37" spans="1:19" ht="12.75">
      <c r="A37" s="75" t="s">
        <v>36</v>
      </c>
      <c r="B37" s="7"/>
      <c r="C37" s="7" t="s">
        <v>15</v>
      </c>
      <c r="D37" s="8" t="s">
        <v>15</v>
      </c>
      <c r="E37" s="13" t="s">
        <v>87</v>
      </c>
      <c r="F37" s="7"/>
      <c r="G37" s="20"/>
      <c r="H37" s="20" t="s">
        <v>83</v>
      </c>
      <c r="I37" s="20"/>
      <c r="J37" s="20"/>
      <c r="K37" s="19"/>
      <c r="L37" s="18"/>
      <c r="M37" s="76"/>
      <c r="N37" s="20"/>
      <c r="O37" s="76" t="s">
        <v>84</v>
      </c>
      <c r="P37" s="20"/>
      <c r="Q37" s="20"/>
      <c r="R37" s="20"/>
      <c r="S37" s="8"/>
    </row>
    <row r="38" spans="1:19" ht="12.75">
      <c r="A38" s="16" t="s">
        <v>97</v>
      </c>
      <c r="B38" s="7"/>
      <c r="C38" s="7" t="s">
        <v>101</v>
      </c>
      <c r="D38" s="8" t="s">
        <v>17</v>
      </c>
      <c r="E38" s="13" t="s">
        <v>88</v>
      </c>
      <c r="F38" s="7"/>
      <c r="G38" s="7"/>
      <c r="H38" s="12"/>
      <c r="I38" s="6" t="s">
        <v>7</v>
      </c>
      <c r="J38" s="15"/>
      <c r="K38" s="8"/>
      <c r="L38" s="12"/>
      <c r="M38" s="12"/>
      <c r="N38" s="12"/>
      <c r="O38" s="12"/>
      <c r="P38" s="6" t="s">
        <v>6</v>
      </c>
      <c r="Q38" s="15"/>
      <c r="R38" s="12"/>
      <c r="S38" s="8" t="s">
        <v>10</v>
      </c>
    </row>
    <row r="39" spans="1:19" ht="12.75">
      <c r="A39" s="17" t="s">
        <v>98</v>
      </c>
      <c r="B39" s="7"/>
      <c r="C39" s="16" t="s">
        <v>97</v>
      </c>
      <c r="D39" s="8" t="s">
        <v>18</v>
      </c>
      <c r="E39" s="13" t="s">
        <v>89</v>
      </c>
      <c r="F39" s="7"/>
      <c r="G39" s="7" t="s">
        <v>93</v>
      </c>
      <c r="H39" s="8" t="s">
        <v>26</v>
      </c>
      <c r="I39" s="12" t="s">
        <v>2</v>
      </c>
      <c r="J39" s="7" t="s">
        <v>28</v>
      </c>
      <c r="K39" s="7" t="s">
        <v>26</v>
      </c>
      <c r="L39" s="7" t="s">
        <v>85</v>
      </c>
      <c r="M39" s="7" t="s">
        <v>94</v>
      </c>
      <c r="N39" s="7"/>
      <c r="O39" s="8" t="s">
        <v>26</v>
      </c>
      <c r="P39" s="12" t="s">
        <v>2</v>
      </c>
      <c r="Q39" s="7" t="s">
        <v>28</v>
      </c>
      <c r="R39" s="8" t="s">
        <v>26</v>
      </c>
      <c r="S39" s="8"/>
    </row>
    <row r="40" spans="1:19" ht="12.75">
      <c r="A40" s="16" t="s">
        <v>99</v>
      </c>
      <c r="B40" s="7"/>
      <c r="C40" s="17" t="s">
        <v>98</v>
      </c>
      <c r="D40" s="8" t="s">
        <v>19</v>
      </c>
      <c r="E40" s="13" t="s">
        <v>90</v>
      </c>
      <c r="F40" s="7"/>
      <c r="G40" s="7"/>
      <c r="H40" s="8" t="s">
        <v>86</v>
      </c>
      <c r="I40" s="8" t="s">
        <v>3</v>
      </c>
      <c r="J40" s="7" t="s">
        <v>27</v>
      </c>
      <c r="K40" s="7" t="s">
        <v>8</v>
      </c>
      <c r="L40" s="7"/>
      <c r="M40" s="7" t="s">
        <v>95</v>
      </c>
      <c r="N40" s="7"/>
      <c r="O40" s="8" t="s">
        <v>12</v>
      </c>
      <c r="P40" s="8" t="s">
        <v>3</v>
      </c>
      <c r="Q40" s="7" t="s">
        <v>27</v>
      </c>
      <c r="R40" s="8" t="s">
        <v>8</v>
      </c>
      <c r="S40" s="8"/>
    </row>
    <row r="41" spans="1:19" ht="12.75">
      <c r="A41" s="17" t="s">
        <v>100</v>
      </c>
      <c r="B41" s="7"/>
      <c r="C41" s="16" t="s">
        <v>99</v>
      </c>
      <c r="D41" s="8" t="s">
        <v>20</v>
      </c>
      <c r="E41" s="13" t="s">
        <v>91</v>
      </c>
      <c r="F41" s="7"/>
      <c r="G41" s="7"/>
      <c r="H41" s="8"/>
      <c r="I41" s="8"/>
      <c r="J41" s="7" t="s">
        <v>4</v>
      </c>
      <c r="K41" s="7"/>
      <c r="L41" s="7"/>
      <c r="M41" s="7" t="s">
        <v>9</v>
      </c>
      <c r="N41" s="7"/>
      <c r="O41" s="8" t="s">
        <v>13</v>
      </c>
      <c r="P41" s="8"/>
      <c r="Q41" s="7" t="s">
        <v>4</v>
      </c>
      <c r="R41" s="8"/>
      <c r="S41" s="8"/>
    </row>
    <row r="42" spans="1:19" ht="12.75">
      <c r="A42" s="16" t="s">
        <v>21</v>
      </c>
      <c r="B42" s="7"/>
      <c r="C42" s="17" t="s">
        <v>100</v>
      </c>
      <c r="D42" s="8" t="s">
        <v>21</v>
      </c>
      <c r="E42" s="13" t="s">
        <v>92</v>
      </c>
      <c r="F42" s="7"/>
      <c r="G42" s="7"/>
      <c r="H42" s="8"/>
      <c r="I42" s="8"/>
      <c r="J42" s="7" t="s">
        <v>5</v>
      </c>
      <c r="K42" s="7"/>
      <c r="L42" s="8"/>
      <c r="M42" s="8" t="s">
        <v>31</v>
      </c>
      <c r="N42" s="8"/>
      <c r="O42" s="8"/>
      <c r="P42" s="8"/>
      <c r="Q42" s="7" t="s">
        <v>5</v>
      </c>
      <c r="R42" s="8"/>
      <c r="S42" s="8"/>
    </row>
    <row r="43" spans="1:19" ht="12.75">
      <c r="A43" s="16" t="s">
        <v>96</v>
      </c>
      <c r="B43" s="7"/>
      <c r="C43" s="16" t="s">
        <v>21</v>
      </c>
      <c r="D43" s="8" t="s">
        <v>5</v>
      </c>
      <c r="E43" s="13" t="s">
        <v>1</v>
      </c>
      <c r="F43" s="7"/>
      <c r="G43" s="7"/>
      <c r="H43" s="8"/>
      <c r="I43" s="8"/>
      <c r="J43" s="7" t="s">
        <v>29</v>
      </c>
      <c r="K43" s="7"/>
      <c r="L43" s="8"/>
      <c r="M43" s="8" t="s">
        <v>32</v>
      </c>
      <c r="N43" s="8"/>
      <c r="O43" s="8"/>
      <c r="P43" s="8"/>
      <c r="Q43" s="7" t="s">
        <v>29</v>
      </c>
      <c r="R43" s="8"/>
      <c r="S43" s="8"/>
    </row>
    <row r="44" spans="1:19" ht="12.75">
      <c r="A44" s="16" t="s">
        <v>23</v>
      </c>
      <c r="B44" s="7"/>
      <c r="C44" s="16" t="s">
        <v>96</v>
      </c>
      <c r="D44" s="8" t="s">
        <v>22</v>
      </c>
      <c r="E44" s="13"/>
      <c r="F44" s="7"/>
      <c r="G44" s="7"/>
      <c r="H44" s="8"/>
      <c r="I44" s="8"/>
      <c r="J44" s="7" t="s">
        <v>30</v>
      </c>
      <c r="K44" s="7"/>
      <c r="L44" s="8"/>
      <c r="M44" s="8"/>
      <c r="N44" s="8"/>
      <c r="O44" s="8"/>
      <c r="P44" s="8"/>
      <c r="Q44" s="7" t="s">
        <v>30</v>
      </c>
      <c r="R44" s="8"/>
      <c r="S44" s="8"/>
    </row>
    <row r="45" spans="1:19" ht="12.75">
      <c r="A45" s="16" t="s">
        <v>38</v>
      </c>
      <c r="B45" s="7"/>
      <c r="C45" s="16" t="s">
        <v>23</v>
      </c>
      <c r="D45" s="8" t="s">
        <v>23</v>
      </c>
      <c r="E45" s="13"/>
      <c r="F45" s="7"/>
      <c r="G45" s="7"/>
      <c r="H45" s="8"/>
      <c r="I45" s="8"/>
      <c r="J45" s="7"/>
      <c r="K45" s="7"/>
      <c r="L45" s="8"/>
      <c r="M45" s="8"/>
      <c r="N45" s="8"/>
      <c r="O45" s="8"/>
      <c r="P45" s="8"/>
      <c r="Q45" s="7"/>
      <c r="R45" s="8"/>
      <c r="S45" s="8"/>
    </row>
    <row r="46" spans="1:19" ht="12.75">
      <c r="A46" s="16" t="s">
        <v>0</v>
      </c>
      <c r="B46" s="7"/>
      <c r="C46" s="16" t="s">
        <v>38</v>
      </c>
      <c r="D46" s="8" t="s">
        <v>33</v>
      </c>
      <c r="E46" s="13"/>
      <c r="F46" s="7"/>
      <c r="G46" s="7"/>
      <c r="H46" s="8"/>
      <c r="I46" s="8"/>
      <c r="J46" s="7"/>
      <c r="K46" s="7"/>
      <c r="L46" s="8"/>
      <c r="M46" s="8"/>
      <c r="N46" s="8"/>
      <c r="O46" s="8"/>
      <c r="P46" s="8"/>
      <c r="Q46" s="7"/>
      <c r="R46" s="8"/>
      <c r="S46" s="8"/>
    </row>
    <row r="47" spans="1:19" ht="12.75">
      <c r="A47" s="16"/>
      <c r="B47" s="7"/>
      <c r="C47" s="16" t="s">
        <v>0</v>
      </c>
      <c r="D47" s="8" t="s">
        <v>34</v>
      </c>
      <c r="E47" s="13"/>
      <c r="F47" s="7"/>
      <c r="G47" s="7"/>
      <c r="H47" s="8"/>
      <c r="I47" s="8"/>
      <c r="J47" s="7"/>
      <c r="K47" s="7"/>
      <c r="L47" s="8"/>
      <c r="M47" s="8"/>
      <c r="N47" s="8"/>
      <c r="O47" s="8"/>
      <c r="P47" s="8"/>
      <c r="Q47" s="7"/>
      <c r="R47" s="8"/>
      <c r="S47" s="8"/>
    </row>
    <row r="48" spans="1:19" ht="12.75">
      <c r="A48" s="16"/>
      <c r="B48" s="7"/>
      <c r="C48" s="7"/>
      <c r="D48" s="8"/>
      <c r="E48" s="13"/>
      <c r="F48" s="7"/>
      <c r="G48" s="7"/>
      <c r="H48" s="8"/>
      <c r="I48" s="8"/>
      <c r="J48" s="7"/>
      <c r="K48" s="7"/>
      <c r="L48" s="8"/>
      <c r="M48" s="8"/>
      <c r="N48" s="8"/>
      <c r="O48" s="8"/>
      <c r="P48" s="8"/>
      <c r="Q48" s="7"/>
      <c r="R48" s="8"/>
      <c r="S48" s="8"/>
    </row>
    <row r="49" spans="1:19" ht="12.75">
      <c r="A49" s="16"/>
      <c r="B49" s="7"/>
      <c r="C49" s="7"/>
      <c r="D49" s="8"/>
      <c r="E49" s="13"/>
      <c r="F49" s="7"/>
      <c r="G49" s="7"/>
      <c r="H49" s="8"/>
      <c r="I49" s="8"/>
      <c r="J49" s="7"/>
      <c r="K49" s="7"/>
      <c r="L49" s="8"/>
      <c r="M49" s="8"/>
      <c r="N49" s="8"/>
      <c r="O49" s="8"/>
      <c r="P49" s="8"/>
      <c r="Q49" s="7"/>
      <c r="R49" s="8"/>
      <c r="S49" s="8"/>
    </row>
    <row r="50" spans="1:19" ht="12.75">
      <c r="A50" s="18"/>
      <c r="B50" s="19"/>
      <c r="C50" s="19"/>
      <c r="D50" s="9"/>
      <c r="E50" s="20"/>
      <c r="F50" s="19"/>
      <c r="G50" s="19"/>
      <c r="H50" s="9"/>
      <c r="I50" s="9"/>
      <c r="J50" s="19"/>
      <c r="K50" s="19"/>
      <c r="L50" s="9"/>
      <c r="M50" s="9"/>
      <c r="N50" s="9"/>
      <c r="O50" s="9"/>
      <c r="P50" s="9"/>
      <c r="Q50" s="19"/>
      <c r="R50" s="9"/>
      <c r="S50" s="9"/>
    </row>
    <row r="51" spans="1:19" ht="12.75">
      <c r="A51" s="24">
        <v>1</v>
      </c>
      <c r="B51" s="25"/>
      <c r="C51" s="26">
        <v>2</v>
      </c>
      <c r="D51" s="26">
        <v>3</v>
      </c>
      <c r="E51" s="27"/>
      <c r="F51" s="53">
        <v>4</v>
      </c>
      <c r="G51" s="26">
        <v>5</v>
      </c>
      <c r="H51" s="26">
        <v>6</v>
      </c>
      <c r="I51" s="26">
        <v>7</v>
      </c>
      <c r="J51" s="53">
        <v>8</v>
      </c>
      <c r="K51" s="53">
        <v>9</v>
      </c>
      <c r="L51" s="26">
        <v>10</v>
      </c>
      <c r="M51" s="26">
        <v>11</v>
      </c>
      <c r="N51" s="26">
        <v>12</v>
      </c>
      <c r="O51" s="26">
        <v>13</v>
      </c>
      <c r="P51" s="53">
        <v>14</v>
      </c>
      <c r="Q51" s="26">
        <v>15</v>
      </c>
      <c r="R51" s="26">
        <v>16</v>
      </c>
      <c r="S51" s="26">
        <v>17</v>
      </c>
    </row>
    <row r="52" spans="1:19" ht="12.75">
      <c r="A52" s="47" t="s">
        <v>110</v>
      </c>
      <c r="B52" s="48"/>
      <c r="C52" s="48" t="s">
        <v>47</v>
      </c>
      <c r="D52" s="48"/>
      <c r="E52" s="27" t="s">
        <v>48</v>
      </c>
      <c r="F52" s="27"/>
      <c r="G52" s="80">
        <f>G54</f>
        <v>16700</v>
      </c>
      <c r="H52" s="80">
        <f>H54</f>
        <v>16700</v>
      </c>
      <c r="I52" s="80">
        <f aca="true" t="shared" si="4" ref="I52:S52">I54</f>
        <v>0</v>
      </c>
      <c r="J52" s="80">
        <f t="shared" si="4"/>
        <v>0</v>
      </c>
      <c r="K52" s="80">
        <f t="shared" si="4"/>
        <v>0</v>
      </c>
      <c r="L52" s="80">
        <f t="shared" si="4"/>
        <v>0</v>
      </c>
      <c r="M52" s="80">
        <f t="shared" si="4"/>
        <v>0</v>
      </c>
      <c r="N52" s="80">
        <f t="shared" si="4"/>
        <v>0</v>
      </c>
      <c r="O52" s="80">
        <f t="shared" si="4"/>
        <v>0</v>
      </c>
      <c r="P52" s="80">
        <f t="shared" si="4"/>
        <v>0</v>
      </c>
      <c r="Q52" s="80">
        <f t="shared" si="4"/>
        <v>0</v>
      </c>
      <c r="R52" s="80">
        <f t="shared" si="4"/>
        <v>0</v>
      </c>
      <c r="S52" s="80">
        <f t="shared" si="4"/>
        <v>16700</v>
      </c>
    </row>
    <row r="53" spans="1:20" ht="12.75">
      <c r="A53" s="34" t="s">
        <v>109</v>
      </c>
      <c r="B53" s="35"/>
      <c r="C53" s="35" t="s">
        <v>73</v>
      </c>
      <c r="D53" s="35" t="s">
        <v>49</v>
      </c>
      <c r="E53" s="46" t="s">
        <v>68</v>
      </c>
      <c r="F53" s="46"/>
      <c r="G53" s="81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8"/>
      <c r="T53" s="77"/>
    </row>
    <row r="54" spans="1:19" ht="12.75">
      <c r="A54" s="37"/>
      <c r="B54" s="38"/>
      <c r="C54" s="38"/>
      <c r="D54" s="38"/>
      <c r="E54" s="49" t="s">
        <v>69</v>
      </c>
      <c r="F54" s="49"/>
      <c r="G54" s="82">
        <f>H54+K54</f>
        <v>16700</v>
      </c>
      <c r="H54" s="83">
        <v>16700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4">
        <f>G54+L54</f>
        <v>16700</v>
      </c>
    </row>
    <row r="55" spans="1:19" ht="12.75">
      <c r="A55" s="47" t="s">
        <v>108</v>
      </c>
      <c r="B55" s="48"/>
      <c r="C55" s="48" t="s">
        <v>50</v>
      </c>
      <c r="D55" s="50"/>
      <c r="E55" s="32" t="s">
        <v>51</v>
      </c>
      <c r="F55" s="32"/>
      <c r="G55" s="80">
        <f>G58</f>
        <v>4200</v>
      </c>
      <c r="H55" s="80">
        <f aca="true" t="shared" si="5" ref="H55:S55">H58</f>
        <v>4200</v>
      </c>
      <c r="I55" s="80">
        <f t="shared" si="5"/>
        <v>0</v>
      </c>
      <c r="J55" s="80">
        <f t="shared" si="5"/>
        <v>0</v>
      </c>
      <c r="K55" s="80">
        <f t="shared" si="5"/>
        <v>0</v>
      </c>
      <c r="L55" s="80">
        <f t="shared" si="5"/>
        <v>0</v>
      </c>
      <c r="M55" s="80">
        <f t="shared" si="5"/>
        <v>0</v>
      </c>
      <c r="N55" s="80">
        <f t="shared" si="5"/>
        <v>0</v>
      </c>
      <c r="O55" s="80">
        <f t="shared" si="5"/>
        <v>0</v>
      </c>
      <c r="P55" s="80">
        <f t="shared" si="5"/>
        <v>0</v>
      </c>
      <c r="Q55" s="80">
        <f t="shared" si="5"/>
        <v>0</v>
      </c>
      <c r="R55" s="80">
        <f t="shared" si="5"/>
        <v>0</v>
      </c>
      <c r="S55" s="80">
        <f t="shared" si="5"/>
        <v>4200</v>
      </c>
    </row>
    <row r="56" spans="1:19" ht="12.75">
      <c r="A56" s="34" t="s">
        <v>107</v>
      </c>
      <c r="B56" s="51"/>
      <c r="C56" s="35" t="s">
        <v>52</v>
      </c>
      <c r="D56" s="36" t="s">
        <v>66</v>
      </c>
      <c r="E56" s="12" t="s">
        <v>53</v>
      </c>
      <c r="F56" s="52"/>
      <c r="G56" s="79"/>
      <c r="H56" s="79"/>
      <c r="I56" s="79"/>
      <c r="J56" s="86"/>
      <c r="K56" s="86"/>
      <c r="L56" s="79"/>
      <c r="M56" s="79"/>
      <c r="N56" s="79"/>
      <c r="O56" s="79"/>
      <c r="P56" s="86"/>
      <c r="Q56" s="79"/>
      <c r="R56" s="79"/>
      <c r="S56" s="79"/>
    </row>
    <row r="57" spans="1:19" ht="12.75">
      <c r="A57" s="37"/>
      <c r="B57" s="38"/>
      <c r="C57" s="38"/>
      <c r="D57" s="39"/>
      <c r="E57" s="8" t="s">
        <v>54</v>
      </c>
      <c r="F57" s="8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ht="12.75">
      <c r="A58" s="54"/>
      <c r="B58" s="25"/>
      <c r="C58" s="25"/>
      <c r="D58" s="55"/>
      <c r="E58" s="18" t="s">
        <v>55</v>
      </c>
      <c r="F58" s="25"/>
      <c r="G58" s="84">
        <f>H58</f>
        <v>4200</v>
      </c>
      <c r="H58" s="84">
        <v>4200</v>
      </c>
      <c r="I58" s="84"/>
      <c r="J58" s="85"/>
      <c r="K58" s="85"/>
      <c r="L58" s="84"/>
      <c r="M58" s="84"/>
      <c r="N58" s="84"/>
      <c r="O58" s="84"/>
      <c r="P58" s="84"/>
      <c r="Q58" s="85"/>
      <c r="R58" s="84"/>
      <c r="S58" s="84">
        <f>G58+L58</f>
        <v>4200</v>
      </c>
    </row>
    <row r="59" spans="1:19" ht="12.75">
      <c r="A59" s="47" t="s">
        <v>114</v>
      </c>
      <c r="B59" s="48"/>
      <c r="C59" s="48" t="s">
        <v>37</v>
      </c>
      <c r="D59" s="50"/>
      <c r="E59" s="32" t="s">
        <v>11</v>
      </c>
      <c r="F59" s="32"/>
      <c r="G59" s="80">
        <f>G61+G62</f>
        <v>800400</v>
      </c>
      <c r="H59" s="80">
        <f aca="true" t="shared" si="6" ref="H59:S59">H61+H62</f>
        <v>170100</v>
      </c>
      <c r="I59" s="80">
        <f t="shared" si="6"/>
        <v>0</v>
      </c>
      <c r="J59" s="80">
        <f t="shared" si="6"/>
        <v>108500</v>
      </c>
      <c r="K59" s="80">
        <f t="shared" si="6"/>
        <v>630300</v>
      </c>
      <c r="L59" s="80">
        <f t="shared" si="6"/>
        <v>0</v>
      </c>
      <c r="M59" s="80"/>
      <c r="N59" s="80"/>
      <c r="O59" s="80">
        <f t="shared" si="6"/>
        <v>0</v>
      </c>
      <c r="P59" s="80">
        <f t="shared" si="6"/>
        <v>0</v>
      </c>
      <c r="Q59" s="80">
        <f t="shared" si="6"/>
        <v>0</v>
      </c>
      <c r="R59" s="80">
        <f t="shared" si="6"/>
        <v>0</v>
      </c>
      <c r="S59" s="80">
        <f t="shared" si="6"/>
        <v>800400</v>
      </c>
    </row>
    <row r="60" spans="1:19" ht="12.75">
      <c r="A60" s="34" t="s">
        <v>111</v>
      </c>
      <c r="B60" s="35"/>
      <c r="C60" s="35" t="s">
        <v>45</v>
      </c>
      <c r="D60" s="36" t="s">
        <v>25</v>
      </c>
      <c r="E60" s="12" t="s">
        <v>70</v>
      </c>
      <c r="F60" s="12"/>
      <c r="G60" s="90"/>
      <c r="H60" s="90"/>
      <c r="I60" s="90"/>
      <c r="J60" s="91"/>
      <c r="K60" s="91"/>
      <c r="L60" s="90"/>
      <c r="M60" s="90"/>
      <c r="N60" s="90"/>
      <c r="O60" s="90"/>
      <c r="P60" s="91"/>
      <c r="Q60" s="91"/>
      <c r="R60" s="91"/>
      <c r="S60" s="90"/>
    </row>
    <row r="61" spans="1:19" ht="12.75">
      <c r="A61" s="21"/>
      <c r="B61" s="22"/>
      <c r="C61" s="22"/>
      <c r="D61" s="23"/>
      <c r="E61" s="18" t="s">
        <v>71</v>
      </c>
      <c r="F61" s="19"/>
      <c r="G61" s="84">
        <f>H61+K61</f>
        <v>448000</v>
      </c>
      <c r="H61" s="84">
        <v>8000</v>
      </c>
      <c r="I61" s="84"/>
      <c r="J61" s="85"/>
      <c r="K61" s="85">
        <v>440000</v>
      </c>
      <c r="L61" s="82">
        <f>O61</f>
        <v>0</v>
      </c>
      <c r="M61" s="82"/>
      <c r="N61" s="82"/>
      <c r="O61" s="84"/>
      <c r="P61" s="85"/>
      <c r="Q61" s="85"/>
      <c r="R61" s="85"/>
      <c r="S61" s="84">
        <f>G61+L61</f>
        <v>448000</v>
      </c>
    </row>
    <row r="62" spans="1:19" ht="12.75">
      <c r="A62" s="34" t="s">
        <v>103</v>
      </c>
      <c r="B62" s="35"/>
      <c r="C62" s="35" t="s">
        <v>46</v>
      </c>
      <c r="D62" s="36" t="s">
        <v>25</v>
      </c>
      <c r="E62" s="12" t="s">
        <v>74</v>
      </c>
      <c r="F62" s="12"/>
      <c r="G62" s="81">
        <f>H62+K62</f>
        <v>352400</v>
      </c>
      <c r="H62" s="81">
        <v>162100</v>
      </c>
      <c r="I62" s="90"/>
      <c r="J62" s="87">
        <v>108500</v>
      </c>
      <c r="K62" s="87">
        <v>190300</v>
      </c>
      <c r="L62" s="81">
        <f>O62</f>
        <v>0</v>
      </c>
      <c r="M62" s="81"/>
      <c r="N62" s="81"/>
      <c r="O62" s="90"/>
      <c r="P62" s="91"/>
      <c r="Q62" s="91"/>
      <c r="R62" s="91"/>
      <c r="S62" s="81">
        <f>G62+L62</f>
        <v>352400</v>
      </c>
    </row>
    <row r="63" spans="1:19" ht="12.75">
      <c r="A63" s="21"/>
      <c r="B63" s="22"/>
      <c r="C63" s="22"/>
      <c r="D63" s="23"/>
      <c r="E63" s="18" t="s">
        <v>72</v>
      </c>
      <c r="F63" s="19"/>
      <c r="G63" s="85"/>
      <c r="H63" s="84"/>
      <c r="I63" s="78"/>
      <c r="J63" s="85"/>
      <c r="K63" s="85"/>
      <c r="L63" s="84"/>
      <c r="M63" s="84"/>
      <c r="N63" s="84"/>
      <c r="O63" s="78"/>
      <c r="P63" s="92"/>
      <c r="Q63" s="92"/>
      <c r="R63" s="92"/>
      <c r="S63" s="84"/>
    </row>
    <row r="64" spans="1:19" ht="12.75">
      <c r="A64" s="57" t="s">
        <v>113</v>
      </c>
      <c r="B64" s="58"/>
      <c r="C64" s="58" t="s">
        <v>57</v>
      </c>
      <c r="D64" s="59"/>
      <c r="E64" s="60" t="s">
        <v>75</v>
      </c>
      <c r="F64" s="43"/>
      <c r="G64" s="86"/>
      <c r="H64" s="79"/>
      <c r="I64" s="79"/>
      <c r="J64" s="86"/>
      <c r="K64" s="86"/>
      <c r="L64" s="79"/>
      <c r="M64" s="79"/>
      <c r="N64" s="79"/>
      <c r="O64" s="79"/>
      <c r="P64" s="86"/>
      <c r="Q64" s="86"/>
      <c r="R64" s="86"/>
      <c r="S64" s="79"/>
    </row>
    <row r="65" spans="1:19" ht="12.75">
      <c r="A65" s="61"/>
      <c r="B65" s="62"/>
      <c r="C65" s="62"/>
      <c r="D65" s="63"/>
      <c r="E65" s="64" t="s">
        <v>76</v>
      </c>
      <c r="F65" s="65"/>
      <c r="G65" s="78">
        <f>G66+G68</f>
        <v>18700</v>
      </c>
      <c r="H65" s="78">
        <f aca="true" t="shared" si="7" ref="H65:S65">H66+H68</f>
        <v>18700</v>
      </c>
      <c r="I65" s="78">
        <f t="shared" si="7"/>
        <v>0</v>
      </c>
      <c r="J65" s="78">
        <f t="shared" si="7"/>
        <v>0</v>
      </c>
      <c r="K65" s="78">
        <f t="shared" si="7"/>
        <v>0</v>
      </c>
      <c r="L65" s="78">
        <f t="shared" si="7"/>
        <v>0</v>
      </c>
      <c r="M65" s="78">
        <f t="shared" si="7"/>
        <v>0</v>
      </c>
      <c r="N65" s="78">
        <f t="shared" si="7"/>
        <v>0</v>
      </c>
      <c r="O65" s="78">
        <f t="shared" si="7"/>
        <v>0</v>
      </c>
      <c r="P65" s="78">
        <f t="shared" si="7"/>
        <v>0</v>
      </c>
      <c r="Q65" s="78">
        <f t="shared" si="7"/>
        <v>0</v>
      </c>
      <c r="R65" s="78">
        <f t="shared" si="7"/>
        <v>0</v>
      </c>
      <c r="S65" s="78">
        <f t="shared" si="7"/>
        <v>18700</v>
      </c>
    </row>
    <row r="66" spans="1:19" ht="12.75">
      <c r="A66" s="34" t="s">
        <v>112</v>
      </c>
      <c r="B66" s="66"/>
      <c r="C66" s="66" t="s">
        <v>56</v>
      </c>
      <c r="D66" s="67" t="s">
        <v>39</v>
      </c>
      <c r="E66" s="33" t="s">
        <v>77</v>
      </c>
      <c r="F66" s="33"/>
      <c r="G66" s="89">
        <f>H66</f>
        <v>6200</v>
      </c>
      <c r="H66" s="88">
        <v>6200</v>
      </c>
      <c r="I66" s="88"/>
      <c r="J66" s="88"/>
      <c r="K66" s="89"/>
      <c r="L66" s="88"/>
      <c r="M66" s="88"/>
      <c r="N66" s="88"/>
      <c r="O66" s="88"/>
      <c r="P66" s="89"/>
      <c r="Q66" s="89"/>
      <c r="R66" s="89"/>
      <c r="S66" s="88">
        <f>H66+L66</f>
        <v>6200</v>
      </c>
    </row>
    <row r="67" spans="1:20" ht="12.75">
      <c r="A67" s="34" t="s">
        <v>157</v>
      </c>
      <c r="B67" s="38"/>
      <c r="C67" s="38" t="s">
        <v>158</v>
      </c>
      <c r="D67" s="39" t="s">
        <v>159</v>
      </c>
      <c r="E67" s="49" t="s">
        <v>160</v>
      </c>
      <c r="F67" s="7"/>
      <c r="G67" s="81"/>
      <c r="H67" s="8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2"/>
      <c r="T67" s="77"/>
    </row>
    <row r="68" spans="1:19" ht="12.75">
      <c r="A68" s="21"/>
      <c r="B68" s="22"/>
      <c r="C68" s="22"/>
      <c r="D68" s="23"/>
      <c r="E68" s="20" t="s">
        <v>161</v>
      </c>
      <c r="F68" s="19"/>
      <c r="G68" s="85">
        <f>H68</f>
        <v>12500</v>
      </c>
      <c r="H68" s="84">
        <v>12500</v>
      </c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4">
        <f>H68+L68</f>
        <v>12500</v>
      </c>
    </row>
    <row r="69" spans="1:19" ht="12.75">
      <c r="A69" s="68" t="s">
        <v>115</v>
      </c>
      <c r="B69" s="41"/>
      <c r="C69" s="41" t="s">
        <v>59</v>
      </c>
      <c r="D69" s="69"/>
      <c r="E69" s="42" t="s">
        <v>64</v>
      </c>
      <c r="F69" s="43"/>
      <c r="G69" s="86"/>
      <c r="H69" s="79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1:19" ht="12.75">
      <c r="A70" s="70"/>
      <c r="B70" s="71"/>
      <c r="C70" s="71"/>
      <c r="D70" s="72"/>
      <c r="E70" s="44" t="s">
        <v>65</v>
      </c>
      <c r="F70" s="65"/>
      <c r="G70" s="92">
        <f>G72</f>
        <v>40000</v>
      </c>
      <c r="H70" s="92">
        <f aca="true" t="shared" si="8" ref="H70:S70">H72</f>
        <v>40000</v>
      </c>
      <c r="I70" s="92">
        <f t="shared" si="8"/>
        <v>0</v>
      </c>
      <c r="J70" s="92">
        <f t="shared" si="8"/>
        <v>0</v>
      </c>
      <c r="K70" s="92">
        <f t="shared" si="8"/>
        <v>0</v>
      </c>
      <c r="L70" s="92">
        <f t="shared" si="8"/>
        <v>0</v>
      </c>
      <c r="M70" s="92"/>
      <c r="N70" s="92"/>
      <c r="O70" s="92">
        <f t="shared" si="8"/>
        <v>0</v>
      </c>
      <c r="P70" s="92">
        <f t="shared" si="8"/>
        <v>0</v>
      </c>
      <c r="Q70" s="92">
        <f t="shared" si="8"/>
        <v>0</v>
      </c>
      <c r="R70" s="92">
        <f t="shared" si="8"/>
        <v>0</v>
      </c>
      <c r="S70" s="92">
        <f t="shared" si="8"/>
        <v>40000</v>
      </c>
    </row>
    <row r="71" spans="1:19" ht="12.75">
      <c r="A71" s="37" t="s">
        <v>118</v>
      </c>
      <c r="B71" s="38"/>
      <c r="C71" s="38" t="s">
        <v>79</v>
      </c>
      <c r="D71" s="39" t="s">
        <v>60</v>
      </c>
      <c r="E71" s="49" t="s">
        <v>80</v>
      </c>
      <c r="F71" s="7"/>
      <c r="G71" s="81"/>
      <c r="H71" s="81"/>
      <c r="I71" s="81"/>
      <c r="J71" s="87"/>
      <c r="K71" s="83"/>
      <c r="L71" s="81"/>
      <c r="M71" s="87"/>
      <c r="N71" s="87"/>
      <c r="O71" s="87"/>
      <c r="P71" s="87"/>
      <c r="Q71" s="87"/>
      <c r="R71" s="87"/>
      <c r="S71" s="83"/>
    </row>
    <row r="72" spans="1:19" ht="12.75">
      <c r="A72" s="37"/>
      <c r="B72" s="38"/>
      <c r="C72" s="38"/>
      <c r="D72" s="39"/>
      <c r="E72" s="49" t="s">
        <v>81</v>
      </c>
      <c r="F72" s="7"/>
      <c r="G72" s="82">
        <f>H72</f>
        <v>40000</v>
      </c>
      <c r="H72" s="83">
        <v>40000</v>
      </c>
      <c r="I72" s="83"/>
      <c r="J72" s="83"/>
      <c r="K72" s="83"/>
      <c r="L72" s="83">
        <f>O72</f>
        <v>0</v>
      </c>
      <c r="M72" s="83"/>
      <c r="N72" s="83"/>
      <c r="O72" s="83"/>
      <c r="P72" s="83"/>
      <c r="Q72" s="83"/>
      <c r="R72" s="83"/>
      <c r="S72" s="83">
        <f>H72+L72</f>
        <v>40000</v>
      </c>
    </row>
    <row r="73" spans="1:19" ht="12.75">
      <c r="A73" s="75" t="s">
        <v>36</v>
      </c>
      <c r="B73" s="7"/>
      <c r="C73" s="7" t="s">
        <v>15</v>
      </c>
      <c r="D73" s="8" t="s">
        <v>15</v>
      </c>
      <c r="E73" s="13" t="s">
        <v>87</v>
      </c>
      <c r="F73" s="7"/>
      <c r="G73" s="20"/>
      <c r="H73" s="20" t="s">
        <v>83</v>
      </c>
      <c r="I73" s="20"/>
      <c r="J73" s="20"/>
      <c r="K73" s="19"/>
      <c r="L73" s="18"/>
      <c r="M73" s="76"/>
      <c r="N73" s="20"/>
      <c r="O73" s="76" t="s">
        <v>84</v>
      </c>
      <c r="P73" s="20"/>
      <c r="Q73" s="20"/>
      <c r="R73" s="20"/>
      <c r="S73" s="8"/>
    </row>
    <row r="74" spans="1:19" ht="12.75">
      <c r="A74" s="16" t="s">
        <v>97</v>
      </c>
      <c r="B74" s="7"/>
      <c r="C74" s="7" t="s">
        <v>101</v>
      </c>
      <c r="D74" s="8" t="s">
        <v>17</v>
      </c>
      <c r="E74" s="13" t="s">
        <v>88</v>
      </c>
      <c r="F74" s="7"/>
      <c r="G74" s="7"/>
      <c r="H74" s="12"/>
      <c r="I74" s="6" t="s">
        <v>7</v>
      </c>
      <c r="J74" s="15"/>
      <c r="K74" s="8"/>
      <c r="L74" s="12"/>
      <c r="M74" s="12"/>
      <c r="N74" s="12"/>
      <c r="O74" s="12"/>
      <c r="P74" s="6" t="s">
        <v>6</v>
      </c>
      <c r="Q74" s="15"/>
      <c r="R74" s="12"/>
      <c r="S74" s="8" t="s">
        <v>10</v>
      </c>
    </row>
    <row r="75" spans="1:19" ht="12.75">
      <c r="A75" s="17" t="s">
        <v>98</v>
      </c>
      <c r="B75" s="7"/>
      <c r="C75" s="16" t="s">
        <v>97</v>
      </c>
      <c r="D75" s="8" t="s">
        <v>18</v>
      </c>
      <c r="E75" s="13" t="s">
        <v>89</v>
      </c>
      <c r="F75" s="7"/>
      <c r="G75" s="7" t="s">
        <v>93</v>
      </c>
      <c r="H75" s="8" t="s">
        <v>26</v>
      </c>
      <c r="I75" s="12" t="s">
        <v>2</v>
      </c>
      <c r="J75" s="7" t="s">
        <v>28</v>
      </c>
      <c r="K75" s="7" t="s">
        <v>26</v>
      </c>
      <c r="L75" s="7" t="s">
        <v>85</v>
      </c>
      <c r="M75" s="7" t="s">
        <v>94</v>
      </c>
      <c r="N75" s="7"/>
      <c r="O75" s="8" t="s">
        <v>26</v>
      </c>
      <c r="P75" s="12" t="s">
        <v>2</v>
      </c>
      <c r="Q75" s="7" t="s">
        <v>28</v>
      </c>
      <c r="R75" s="8" t="s">
        <v>26</v>
      </c>
      <c r="S75" s="8"/>
    </row>
    <row r="76" spans="1:19" ht="12.75">
      <c r="A76" s="16" t="s">
        <v>99</v>
      </c>
      <c r="B76" s="7"/>
      <c r="C76" s="17" t="s">
        <v>98</v>
      </c>
      <c r="D76" s="8" t="s">
        <v>19</v>
      </c>
      <c r="E76" s="13" t="s">
        <v>90</v>
      </c>
      <c r="F76" s="7"/>
      <c r="G76" s="7"/>
      <c r="H76" s="8" t="s">
        <v>86</v>
      </c>
      <c r="I76" s="8" t="s">
        <v>3</v>
      </c>
      <c r="J76" s="7" t="s">
        <v>27</v>
      </c>
      <c r="K76" s="7" t="s">
        <v>8</v>
      </c>
      <c r="L76" s="7"/>
      <c r="M76" s="7" t="s">
        <v>95</v>
      </c>
      <c r="N76" s="7"/>
      <c r="O76" s="8" t="s">
        <v>12</v>
      </c>
      <c r="P76" s="8" t="s">
        <v>3</v>
      </c>
      <c r="Q76" s="7" t="s">
        <v>27</v>
      </c>
      <c r="R76" s="8" t="s">
        <v>8</v>
      </c>
      <c r="S76" s="8"/>
    </row>
    <row r="77" spans="1:19" ht="12.75">
      <c r="A77" s="17" t="s">
        <v>100</v>
      </c>
      <c r="B77" s="7"/>
      <c r="C77" s="16" t="s">
        <v>99</v>
      </c>
      <c r="D77" s="8" t="s">
        <v>20</v>
      </c>
      <c r="E77" s="13" t="s">
        <v>91</v>
      </c>
      <c r="F77" s="7"/>
      <c r="G77" s="7"/>
      <c r="H77" s="8"/>
      <c r="I77" s="8"/>
      <c r="J77" s="7" t="s">
        <v>4</v>
      </c>
      <c r="K77" s="7"/>
      <c r="L77" s="7"/>
      <c r="M77" s="7" t="s">
        <v>9</v>
      </c>
      <c r="N77" s="7"/>
      <c r="O77" s="8" t="s">
        <v>13</v>
      </c>
      <c r="P77" s="8"/>
      <c r="Q77" s="7" t="s">
        <v>4</v>
      </c>
      <c r="R77" s="8"/>
      <c r="S77" s="8"/>
    </row>
    <row r="78" spans="1:19" ht="12.75">
      <c r="A78" s="16" t="s">
        <v>21</v>
      </c>
      <c r="B78" s="7"/>
      <c r="C78" s="17" t="s">
        <v>100</v>
      </c>
      <c r="D78" s="8" t="s">
        <v>21</v>
      </c>
      <c r="E78" s="13" t="s">
        <v>92</v>
      </c>
      <c r="F78" s="7"/>
      <c r="G78" s="7"/>
      <c r="H78" s="8"/>
      <c r="I78" s="8"/>
      <c r="J78" s="7" t="s">
        <v>5</v>
      </c>
      <c r="K78" s="7"/>
      <c r="L78" s="8"/>
      <c r="M78" s="8" t="s">
        <v>31</v>
      </c>
      <c r="N78" s="8"/>
      <c r="O78" s="8"/>
      <c r="P78" s="8"/>
      <c r="Q78" s="7" t="s">
        <v>5</v>
      </c>
      <c r="R78" s="8"/>
      <c r="S78" s="8"/>
    </row>
    <row r="79" spans="1:19" ht="12.75">
      <c r="A79" s="16" t="s">
        <v>96</v>
      </c>
      <c r="B79" s="7"/>
      <c r="C79" s="16" t="s">
        <v>21</v>
      </c>
      <c r="D79" s="8" t="s">
        <v>5</v>
      </c>
      <c r="E79" s="13" t="s">
        <v>1</v>
      </c>
      <c r="F79" s="7"/>
      <c r="G79" s="7"/>
      <c r="H79" s="8"/>
      <c r="I79" s="8"/>
      <c r="J79" s="7" t="s">
        <v>29</v>
      </c>
      <c r="K79" s="7"/>
      <c r="L79" s="8"/>
      <c r="M79" s="8" t="s">
        <v>32</v>
      </c>
      <c r="N79" s="8"/>
      <c r="O79" s="8"/>
      <c r="P79" s="8"/>
      <c r="Q79" s="7" t="s">
        <v>29</v>
      </c>
      <c r="R79" s="8"/>
      <c r="S79" s="8"/>
    </row>
    <row r="80" spans="1:19" ht="12.75">
      <c r="A80" s="16" t="s">
        <v>23</v>
      </c>
      <c r="B80" s="7"/>
      <c r="C80" s="16" t="s">
        <v>96</v>
      </c>
      <c r="D80" s="8" t="s">
        <v>22</v>
      </c>
      <c r="E80" s="13"/>
      <c r="F80" s="7"/>
      <c r="G80" s="7"/>
      <c r="H80" s="8"/>
      <c r="I80" s="8"/>
      <c r="J80" s="7" t="s">
        <v>30</v>
      </c>
      <c r="K80" s="7"/>
      <c r="L80" s="8"/>
      <c r="M80" s="8"/>
      <c r="N80" s="8"/>
      <c r="O80" s="8"/>
      <c r="P80" s="8"/>
      <c r="Q80" s="7" t="s">
        <v>30</v>
      </c>
      <c r="R80" s="8"/>
      <c r="S80" s="8"/>
    </row>
    <row r="81" spans="1:19" ht="12.75">
      <c r="A81" s="16" t="s">
        <v>38</v>
      </c>
      <c r="B81" s="7"/>
      <c r="C81" s="16" t="s">
        <v>23</v>
      </c>
      <c r="D81" s="8" t="s">
        <v>23</v>
      </c>
      <c r="E81" s="13"/>
      <c r="F81" s="7"/>
      <c r="G81" s="7"/>
      <c r="H81" s="8"/>
      <c r="I81" s="8"/>
      <c r="J81" s="7"/>
      <c r="K81" s="7"/>
      <c r="L81" s="8"/>
      <c r="M81" s="8"/>
      <c r="N81" s="8"/>
      <c r="O81" s="8"/>
      <c r="P81" s="8"/>
      <c r="Q81" s="7"/>
      <c r="R81" s="8"/>
      <c r="S81" s="8"/>
    </row>
    <row r="82" spans="1:19" ht="12.75">
      <c r="A82" s="16" t="s">
        <v>0</v>
      </c>
      <c r="B82" s="7"/>
      <c r="C82" s="16" t="s">
        <v>38</v>
      </c>
      <c r="D82" s="8" t="s">
        <v>33</v>
      </c>
      <c r="E82" s="13"/>
      <c r="F82" s="7"/>
      <c r="G82" s="7"/>
      <c r="H82" s="8"/>
      <c r="I82" s="8"/>
      <c r="J82" s="7"/>
      <c r="K82" s="7"/>
      <c r="L82" s="8"/>
      <c r="M82" s="8"/>
      <c r="N82" s="8"/>
      <c r="O82" s="8"/>
      <c r="P82" s="8"/>
      <c r="Q82" s="7"/>
      <c r="R82" s="8"/>
      <c r="S82" s="8"/>
    </row>
    <row r="83" spans="1:19" ht="12.75">
      <c r="A83" s="16"/>
      <c r="B83" s="7"/>
      <c r="C83" s="16" t="s">
        <v>0</v>
      </c>
      <c r="D83" s="8" t="s">
        <v>34</v>
      </c>
      <c r="E83" s="13"/>
      <c r="F83" s="7"/>
      <c r="G83" s="7"/>
      <c r="H83" s="8"/>
      <c r="I83" s="8"/>
      <c r="J83" s="7"/>
      <c r="K83" s="7"/>
      <c r="L83" s="8"/>
      <c r="M83" s="8"/>
      <c r="N83" s="8"/>
      <c r="O83" s="8"/>
      <c r="P83" s="8"/>
      <c r="Q83" s="7"/>
      <c r="R83" s="8"/>
      <c r="S83" s="8"/>
    </row>
    <row r="84" spans="1:19" ht="12.75">
      <c r="A84" s="16"/>
      <c r="B84" s="7"/>
      <c r="C84" s="7"/>
      <c r="D84" s="8"/>
      <c r="E84" s="13"/>
      <c r="F84" s="7"/>
      <c r="G84" s="7"/>
      <c r="H84" s="8"/>
      <c r="I84" s="8"/>
      <c r="J84" s="7"/>
      <c r="K84" s="7"/>
      <c r="L84" s="8"/>
      <c r="M84" s="8"/>
      <c r="N84" s="8"/>
      <c r="O84" s="8"/>
      <c r="P84" s="8"/>
      <c r="Q84" s="7"/>
      <c r="R84" s="8"/>
      <c r="S84" s="8"/>
    </row>
    <row r="85" spans="1:19" ht="12.75">
      <c r="A85" s="16"/>
      <c r="B85" s="7"/>
      <c r="C85" s="7"/>
      <c r="D85" s="8"/>
      <c r="E85" s="13"/>
      <c r="F85" s="7"/>
      <c r="G85" s="7"/>
      <c r="H85" s="8"/>
      <c r="I85" s="8"/>
      <c r="J85" s="7"/>
      <c r="K85" s="7"/>
      <c r="L85" s="8"/>
      <c r="M85" s="8"/>
      <c r="N85" s="8"/>
      <c r="O85" s="8"/>
      <c r="P85" s="8"/>
      <c r="Q85" s="7"/>
      <c r="R85" s="8"/>
      <c r="S85" s="8"/>
    </row>
    <row r="86" spans="1:19" ht="12.75">
      <c r="A86" s="18"/>
      <c r="B86" s="19"/>
      <c r="C86" s="19"/>
      <c r="D86" s="9"/>
      <c r="E86" s="20"/>
      <c r="F86" s="19"/>
      <c r="G86" s="19"/>
      <c r="H86" s="9"/>
      <c r="I86" s="9"/>
      <c r="J86" s="19"/>
      <c r="K86" s="19"/>
      <c r="L86" s="9"/>
      <c r="M86" s="9"/>
      <c r="N86" s="9"/>
      <c r="O86" s="9"/>
      <c r="P86" s="19"/>
      <c r="Q86" s="19"/>
      <c r="R86" s="9"/>
      <c r="S86" s="9"/>
    </row>
    <row r="87" spans="1:19" ht="12.75">
      <c r="A87" s="24">
        <v>1</v>
      </c>
      <c r="B87" s="25"/>
      <c r="C87" s="26">
        <v>2</v>
      </c>
      <c r="D87" s="26">
        <v>3</v>
      </c>
      <c r="E87" s="27"/>
      <c r="F87" s="53">
        <v>4</v>
      </c>
      <c r="G87" s="95">
        <v>5</v>
      </c>
      <c r="H87" s="26">
        <v>6</v>
      </c>
      <c r="I87" s="95">
        <v>7</v>
      </c>
      <c r="J87" s="26">
        <v>8</v>
      </c>
      <c r="K87" s="95">
        <v>9</v>
      </c>
      <c r="L87" s="26">
        <v>10</v>
      </c>
      <c r="M87" s="95">
        <v>11</v>
      </c>
      <c r="N87" s="26">
        <v>12</v>
      </c>
      <c r="O87" s="26">
        <v>13</v>
      </c>
      <c r="P87" s="53">
        <v>14</v>
      </c>
      <c r="Q87" s="26">
        <v>15</v>
      </c>
      <c r="R87" s="26">
        <v>16</v>
      </c>
      <c r="S87" s="26">
        <v>17</v>
      </c>
    </row>
    <row r="88" spans="1:19" ht="12.75">
      <c r="A88" s="21"/>
      <c r="B88" s="22"/>
      <c r="C88" s="22"/>
      <c r="D88" s="23"/>
      <c r="E88" s="20" t="s">
        <v>82</v>
      </c>
      <c r="F88" s="19"/>
      <c r="G88" s="85"/>
      <c r="H88" s="85"/>
      <c r="I88" s="85"/>
      <c r="J88" s="85"/>
      <c r="K88" s="85"/>
      <c r="L88" s="85"/>
      <c r="M88" s="85"/>
      <c r="N88" s="85"/>
      <c r="O88" s="85"/>
      <c r="P88" s="83"/>
      <c r="Q88" s="83"/>
      <c r="R88" s="88"/>
      <c r="S88" s="89"/>
    </row>
    <row r="89" spans="1:19" ht="12.75">
      <c r="A89" s="40" t="s">
        <v>119</v>
      </c>
      <c r="B89" s="41"/>
      <c r="C89" s="41" t="s">
        <v>61</v>
      </c>
      <c r="D89" s="69"/>
      <c r="E89" s="42" t="s">
        <v>62</v>
      </c>
      <c r="F89" s="43"/>
      <c r="G89" s="93"/>
      <c r="H89" s="79"/>
      <c r="I89" s="93"/>
      <c r="J89" s="79"/>
      <c r="K89" s="93"/>
      <c r="L89" s="79"/>
      <c r="M89" s="93"/>
      <c r="N89" s="79"/>
      <c r="O89" s="79"/>
      <c r="P89" s="91"/>
      <c r="Q89" s="91"/>
      <c r="R89" s="86"/>
      <c r="S89" s="93"/>
    </row>
    <row r="90" spans="1:19" ht="12.75">
      <c r="A90" s="70"/>
      <c r="B90" s="71"/>
      <c r="C90" s="71"/>
      <c r="D90" s="72"/>
      <c r="E90" s="44" t="s">
        <v>63</v>
      </c>
      <c r="F90" s="65"/>
      <c r="G90" s="96">
        <f>G109</f>
        <v>0</v>
      </c>
      <c r="H90" s="78">
        <f>H109</f>
        <v>0</v>
      </c>
      <c r="I90" s="96">
        <f>I109</f>
        <v>0</v>
      </c>
      <c r="J90" s="78">
        <f>J109</f>
        <v>0</v>
      </c>
      <c r="K90" s="96">
        <f>K109</f>
        <v>0</v>
      </c>
      <c r="L90" s="78">
        <f>L109+L92</f>
        <v>7600</v>
      </c>
      <c r="M90" s="78">
        <f aca="true" t="shared" si="9" ref="M90:S90">M109+M92</f>
        <v>0</v>
      </c>
      <c r="N90" s="78">
        <f t="shared" si="9"/>
        <v>0</v>
      </c>
      <c r="O90" s="78">
        <f t="shared" si="9"/>
        <v>7600</v>
      </c>
      <c r="P90" s="78">
        <f t="shared" si="9"/>
        <v>0</v>
      </c>
      <c r="Q90" s="78">
        <f t="shared" si="9"/>
        <v>0</v>
      </c>
      <c r="R90" s="78">
        <f t="shared" si="9"/>
        <v>0</v>
      </c>
      <c r="S90" s="78">
        <f t="shared" si="9"/>
        <v>7600</v>
      </c>
    </row>
    <row r="91" spans="1:19" ht="12.75">
      <c r="A91" s="34" t="s">
        <v>162</v>
      </c>
      <c r="B91" s="35"/>
      <c r="C91" s="35" t="s">
        <v>163</v>
      </c>
      <c r="D91" s="36" t="s">
        <v>164</v>
      </c>
      <c r="E91" s="46" t="s">
        <v>165</v>
      </c>
      <c r="F91" s="11"/>
      <c r="G91" s="79"/>
      <c r="H91" s="90"/>
      <c r="I91" s="91"/>
      <c r="J91" s="91"/>
      <c r="K91" s="86"/>
      <c r="L91" s="90"/>
      <c r="M91" s="91"/>
      <c r="N91" s="91"/>
      <c r="O91" s="91"/>
      <c r="P91" s="91"/>
      <c r="Q91" s="91"/>
      <c r="R91" s="91"/>
      <c r="S91" s="91"/>
    </row>
    <row r="92" spans="1:19" ht="12.75">
      <c r="A92" s="21"/>
      <c r="B92" s="22"/>
      <c r="C92" s="22"/>
      <c r="D92" s="23"/>
      <c r="E92" s="20" t="s">
        <v>166</v>
      </c>
      <c r="F92" s="19"/>
      <c r="G92" s="79"/>
      <c r="H92" s="92"/>
      <c r="I92" s="92"/>
      <c r="J92" s="92"/>
      <c r="K92" s="86"/>
      <c r="L92" s="85">
        <f>O92</f>
        <v>7600</v>
      </c>
      <c r="M92" s="92"/>
      <c r="N92" s="92"/>
      <c r="O92" s="85">
        <v>7600</v>
      </c>
      <c r="P92" s="92"/>
      <c r="Q92" s="92"/>
      <c r="R92" s="92"/>
      <c r="S92" s="85">
        <f>H92+L92</f>
        <v>7600</v>
      </c>
    </row>
    <row r="93" spans="1:19" ht="12.75">
      <c r="A93" s="6"/>
      <c r="B93" s="15"/>
      <c r="C93" s="15"/>
      <c r="D93" s="33"/>
      <c r="E93" s="27" t="s">
        <v>14</v>
      </c>
      <c r="F93" s="15"/>
      <c r="G93" s="97">
        <f aca="true" t="shared" si="10" ref="G93:S93">G25</f>
        <v>3389000</v>
      </c>
      <c r="H93" s="97">
        <f t="shared" si="10"/>
        <v>2758700</v>
      </c>
      <c r="I93" s="97">
        <f t="shared" si="10"/>
        <v>1837200</v>
      </c>
      <c r="J93" s="97">
        <f t="shared" si="10"/>
        <v>148500</v>
      </c>
      <c r="K93" s="97">
        <f t="shared" si="10"/>
        <v>630300</v>
      </c>
      <c r="L93" s="97">
        <f t="shared" si="10"/>
        <v>13830</v>
      </c>
      <c r="M93" s="97">
        <f t="shared" si="10"/>
        <v>0</v>
      </c>
      <c r="N93" s="97">
        <f t="shared" si="10"/>
        <v>0</v>
      </c>
      <c r="O93" s="97">
        <f t="shared" si="10"/>
        <v>13830</v>
      </c>
      <c r="P93" s="97">
        <f t="shared" si="10"/>
        <v>0</v>
      </c>
      <c r="Q93" s="97">
        <f t="shared" si="10"/>
        <v>0</v>
      </c>
      <c r="R93" s="97">
        <f t="shared" si="10"/>
        <v>0</v>
      </c>
      <c r="S93" s="97">
        <f t="shared" si="10"/>
        <v>3402830</v>
      </c>
    </row>
    <row r="94" spans="1:19" ht="12.75">
      <c r="A94" s="49"/>
      <c r="B94" s="49"/>
      <c r="C94" s="49"/>
      <c r="D94" s="49"/>
      <c r="E94" s="42"/>
      <c r="F94" s="49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:19" ht="12.75">
      <c r="A95" s="49"/>
      <c r="B95" s="49"/>
      <c r="C95" s="49"/>
      <c r="D95" s="49"/>
      <c r="E95" s="42"/>
      <c r="F95" s="49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ht="12.75">
      <c r="A96" s="49"/>
      <c r="B96" s="49"/>
      <c r="C96" s="49"/>
      <c r="D96" s="49"/>
      <c r="E96" s="42"/>
      <c r="F96" s="49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ht="12.75">
      <c r="A97" s="49"/>
      <c r="B97" s="49"/>
      <c r="C97" s="49"/>
      <c r="D97" s="49"/>
      <c r="E97" s="42"/>
      <c r="F97" s="49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19" ht="12.75">
      <c r="A98" s="1"/>
      <c r="B98" s="3" t="s">
        <v>78</v>
      </c>
      <c r="C98" s="3"/>
      <c r="D98" s="1"/>
      <c r="E98" s="3"/>
      <c r="F98" s="1"/>
      <c r="G98" s="1"/>
      <c r="H98" s="1"/>
      <c r="I98" s="1"/>
      <c r="J98" s="3" t="s">
        <v>35</v>
      </c>
      <c r="K98" s="1"/>
      <c r="L98" s="3"/>
      <c r="M98" s="3"/>
      <c r="N98" s="3"/>
      <c r="O98" s="1"/>
      <c r="P98" s="1"/>
      <c r="Q98" s="1"/>
      <c r="R98" s="1"/>
      <c r="S98" s="1"/>
    </row>
    <row r="99" spans="1:19" ht="12.75">
      <c r="A99" s="1"/>
      <c r="B99" s="3"/>
      <c r="C99" s="3"/>
      <c r="D99" s="1"/>
      <c r="E99" s="3"/>
      <c r="F99" s="1"/>
      <c r="G99" s="1"/>
      <c r="H99" s="1"/>
      <c r="I99" s="1"/>
      <c r="J99" s="3"/>
      <c r="K99" s="1"/>
      <c r="L99" s="3"/>
      <c r="M99" s="3"/>
      <c r="N99" s="3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3"/>
      <c r="C101" s="3"/>
      <c r="D101" s="1"/>
      <c r="E101" s="3"/>
      <c r="F101" s="1"/>
      <c r="G101" s="1"/>
      <c r="H101" s="1"/>
      <c r="I101" s="1"/>
      <c r="J101" s="1"/>
      <c r="K101" s="1"/>
      <c r="L101" s="3"/>
      <c r="M101" s="3"/>
      <c r="N101" s="3"/>
      <c r="O101" s="1"/>
      <c r="P101" s="1"/>
      <c r="Q101" s="1"/>
      <c r="R101" s="1"/>
      <c r="S101" s="1"/>
    </row>
  </sheetData>
  <sheetProtection/>
  <mergeCells count="1">
    <mergeCell ref="C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Boss</cp:lastModifiedBy>
  <cp:lastPrinted>2020-01-09T10:51:09Z</cp:lastPrinted>
  <dcterms:created xsi:type="dcterms:W3CDTF">2011-02-09T10:15:04Z</dcterms:created>
  <dcterms:modified xsi:type="dcterms:W3CDTF">2020-01-09T10:51:49Z</dcterms:modified>
  <cp:category/>
  <cp:version/>
  <cp:contentType/>
  <cp:contentStatus/>
</cp:coreProperties>
</file>