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" i="1" l="1"/>
  <c r="I13" i="1"/>
  <c r="J13" i="1"/>
  <c r="G13" i="1"/>
  <c r="G22" i="1"/>
  <c r="G20" i="1" l="1"/>
  <c r="J12" i="1" l="1"/>
  <c r="H12" i="1"/>
  <c r="I12" i="1"/>
  <c r="G21" i="1" l="1"/>
  <c r="G23" i="1"/>
  <c r="J25" i="1" l="1"/>
  <c r="H25" i="1"/>
  <c r="I25" i="1"/>
  <c r="G15" i="1"/>
  <c r="G16" i="1"/>
  <c r="G17" i="1"/>
  <c r="G18" i="1"/>
  <c r="G19" i="1"/>
  <c r="G24" i="1"/>
  <c r="G14" i="1"/>
  <c r="G12" i="1" l="1"/>
  <c r="G25" i="1"/>
</calcChain>
</file>

<file path=xl/sharedStrings.xml><?xml version="1.0" encoding="utf-8"?>
<sst xmlns="http://schemas.openxmlformats.org/spreadsheetml/2006/main" count="80" uniqueCount="61">
  <si>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</si>
  <si>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</si>
  <si>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</si>
  <si>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</si>
  <si>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</si>
  <si>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документа,яким затверджено місцеву/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</si>
  <si>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</si>
  <si>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</si>
  <si>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</si>
  <si>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</si>
  <si>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1090</t>
  </si>
  <si>
    <t>0620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</si>
  <si>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</si>
  <si>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</si>
  <si>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0421</t>
  </si>
  <si>
    <t>Здійснення заходів із землеустрою</t>
  </si>
  <si>
    <t>(грн.)</t>
  </si>
  <si>
    <t>Томашгородська селищна рада</t>
  </si>
  <si>
    <t>0113242</t>
  </si>
  <si>
    <t>3242</t>
  </si>
  <si>
    <t>Інші заходи у сфері соціального захисту і соціального забезпечення</t>
  </si>
  <si>
    <t>0114082</t>
  </si>
  <si>
    <t>0829</t>
  </si>
  <si>
    <t>Інші заходи в галузі культури і мистецтва</t>
  </si>
  <si>
    <t>0115011</t>
  </si>
  <si>
    <t>0810</t>
  </si>
  <si>
    <t xml:space="preserve">Проведення навчально-тренувальних зборів і змагань з олімпрійських видів спорту </t>
  </si>
  <si>
    <t>0116013</t>
  </si>
  <si>
    <t>0116030</t>
  </si>
  <si>
    <t>О117461</t>
  </si>
  <si>
    <t>Програма розвитку земельних відносин на території Томашгородської селищної  ради на 2018-2020 роки</t>
  </si>
  <si>
    <t>О117130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</si>
  <si>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</si>
  <si>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</si>
  <si>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</si>
  <si>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0110000</t>
  </si>
  <si>
    <t>Секретар  ради</t>
  </si>
  <si>
    <t xml:space="preserve">Г.В.Вежичанін </t>
  </si>
  <si>
    <t>Додаток 3</t>
  </si>
  <si>
    <t xml:space="preserve">" Про селищний бюджет Томашгородської селищної ради  </t>
  </si>
  <si>
    <t xml:space="preserve">до проекту рішення Томашгородської селищної ради </t>
  </si>
  <si>
    <t>проект рішення Томашгородської селищної ради від 20 грудня 2019 року №</t>
  </si>
  <si>
    <t>Розподіл витрат селищного бюджету на реалізацію місцевих/ регіональних програм у 2020 році</t>
  </si>
  <si>
    <t>на 2020 рік" від 20 грудня 2019 року №</t>
  </si>
  <si>
    <t>0118340</t>
  </si>
  <si>
    <t xml:space="preserve">Програма соціального захисту окремих категорій населення смт Томашгород на 2020 рік </t>
  </si>
  <si>
    <t>Програма проведення урочистих та святкових заходів селища на 2020 рік</t>
  </si>
  <si>
    <t>Програма розвитку фізичної культури та спорту в селищі на 2020 рік</t>
  </si>
  <si>
    <t>Програма соціально-економічного розвитку селища на 2020рік"</t>
  </si>
  <si>
    <t>Програма благоустрою селища на 2020 рік"</t>
  </si>
  <si>
    <t xml:space="preserve">Програма надання фінансової підтримки комунальному підприємству Томашгородське ВУЖКГ на 2020рік  </t>
  </si>
  <si>
    <t>проект рішення Томашгородської селищної ради від 06.02.2018 №254</t>
  </si>
  <si>
    <t>Програма соціально-економічного розвитку селища на 2020 рік"</t>
  </si>
  <si>
    <t>О117150</t>
  </si>
  <si>
    <t>0422</t>
  </si>
  <si>
    <t>Реалізація програм у галузі лісового господарства і мисливства</t>
  </si>
  <si>
    <t>Програма "Ліси Рокитнівщини на 2016-2020 роки"</t>
  </si>
  <si>
    <t xml:space="preserve">рішення Томашгородської селищної ради  від 19 жовтня 2016 року №134 </t>
  </si>
  <si>
    <t>Природоохоронні заходи за рахунок цільових фондів</t>
  </si>
  <si>
    <t xml:space="preserve">Програма охорони навколишнього природного середовища смт Томашгород на 2020 рік 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</si>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</sst>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1" applyFont="1"/>
    <xf numFmtId="0" fontId="8" fillId="0" borderId="0" xfId="1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/>
    <xf numFmtId="0" fontId="2" fillId="0" borderId="1" xfId="0" applyFont="1" applyBorder="1"/>
    <xf numFmtId="0" fontId="11" fillId="0" borderId="0" xfId="1" applyFont="1"/>
    <xf numFmtId="0" fontId="12" fillId="0" borderId="1" xfId="0" applyFont="1" applyBorder="1"/>
    <xf numFmtId="0" fontId="3" fillId="0" borderId="1" xfId="0" applyFont="1" applyBorder="1"/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2" zoomScaleNormal="100" workbookViewId="0">
      <selection activeCell="D34" sqref="D34"/>
    </sheetView>
  </sheetViews>
  <sheetFormatPr defaultRowHeight="15" x14ac:dyDescent="0.25"/>
  <cols>
    <col min="1" max="1" width="12.28515625" customWidth="1"/>
    <col min="2" max="2" width="11.5703125" customWidth="1"/>
    <col min="3" max="3" width="12.28515625" customWidth="1"/>
    <col min="4" max="4" width="38" customWidth="1"/>
    <col min="5" max="5" width="21.85546875" customWidth="1"/>
    <col min="6" max="6" width="15.42578125" customWidth="1"/>
    <col min="7" max="7" width="12.7109375" customWidth="1"/>
    <col min="8" max="8" width="12.5703125" customWidth="1"/>
    <col min="9" max="10" width="10.8554687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 t="s">
        <v>38</v>
      </c>
      <c r="I1" s="11"/>
      <c r="J1" s="11"/>
    </row>
    <row r="2" spans="1:10" x14ac:dyDescent="0.25">
      <c r="A2" s="11"/>
      <c r="B2" s="11"/>
      <c r="C2" s="11"/>
      <c r="D2" s="11"/>
      <c r="E2" s="11"/>
      <c r="F2" s="11"/>
      <c r="G2" s="12" t="s">
        <v>40</v>
      </c>
      <c r="H2" s="12"/>
      <c r="I2" s="12"/>
      <c r="J2" s="11"/>
    </row>
    <row r="3" spans="1:10" x14ac:dyDescent="0.25">
      <c r="A3" s="11"/>
      <c r="B3" s="11"/>
      <c r="C3" s="11"/>
      <c r="D3" s="11"/>
      <c r="E3" s="11"/>
      <c r="F3" s="11"/>
      <c r="G3" s="20" t="s">
        <v>39</v>
      </c>
      <c r="H3" s="13"/>
      <c r="I3" s="13"/>
      <c r="J3" s="11"/>
    </row>
    <row r="4" spans="1:10" x14ac:dyDescent="0.25">
      <c r="A4" s="11"/>
      <c r="B4" s="11"/>
      <c r="C4" s="11"/>
      <c r="D4" s="11"/>
      <c r="E4" s="11"/>
      <c r="F4" s="11"/>
      <c r="G4" s="13" t="s">
        <v>43</v>
      </c>
      <c r="H4" s="13"/>
      <c r="I4" s="13"/>
      <c r="J4" s="11"/>
    </row>
    <row r="5" spans="1:10" x14ac:dyDescent="0.25">
      <c r="A5" s="11"/>
      <c r="B5" s="24" t="s">
        <v>42</v>
      </c>
      <c r="C5" s="24"/>
      <c r="D5" s="24"/>
      <c r="E5" s="24"/>
      <c r="F5" s="24"/>
      <c r="G5" s="24"/>
      <c r="H5" s="24"/>
      <c r="I5" s="24"/>
      <c r="J5" s="11"/>
    </row>
    <row r="6" spans="1:10" x14ac:dyDescent="0.25">
      <c r="A6" s="11"/>
      <c r="B6" s="11"/>
      <c r="C6" s="11"/>
      <c r="D6" s="11"/>
      <c r="E6" s="11"/>
      <c r="F6" s="11"/>
      <c r="G6" s="13"/>
      <c r="H6" s="13"/>
      <c r="I6" s="13"/>
      <c r="J6" s="11" t="s">
        <v>16</v>
      </c>
    </row>
    <row r="7" spans="1:10" ht="15" customHeight="1" x14ac:dyDescent="0.25">
      <c r="A7" s="25" t="s">
        <v>0</v>
      </c>
      <c r="B7" s="25" t="s">
        <v>1</v>
      </c>
      <c r="C7" s="25" t="s">
        <v>2</v>
      </c>
      <c r="D7" s="25" t="s">
        <v>3</v>
      </c>
      <c r="E7" s="28" t="s">
        <v>4</v>
      </c>
      <c r="F7" s="28" t="s">
        <v>5</v>
      </c>
      <c r="G7" s="31" t="s">
        <v>6</v>
      </c>
      <c r="H7" s="34" t="s">
        <v>7</v>
      </c>
      <c r="I7" s="37" t="s">
        <v>8</v>
      </c>
      <c r="J7" s="38"/>
    </row>
    <row r="8" spans="1:10" ht="185.25" customHeight="1" x14ac:dyDescent="0.25">
      <c r="A8" s="26"/>
      <c r="B8" s="26"/>
      <c r="C8" s="26"/>
      <c r="D8" s="26"/>
      <c r="E8" s="29"/>
      <c r="F8" s="29"/>
      <c r="G8" s="32"/>
      <c r="H8" s="35"/>
      <c r="I8" s="39" t="s">
        <v>6</v>
      </c>
      <c r="J8" s="28" t="s">
        <v>9</v>
      </c>
    </row>
    <row r="9" spans="1:10" ht="4.5" customHeight="1" x14ac:dyDescent="0.25">
      <c r="A9" s="26"/>
      <c r="B9" s="26"/>
      <c r="C9" s="26"/>
      <c r="D9" s="26"/>
      <c r="E9" s="29"/>
      <c r="F9" s="29"/>
      <c r="G9" s="32"/>
      <c r="H9" s="35"/>
      <c r="I9" s="40"/>
      <c r="J9" s="29"/>
    </row>
    <row r="10" spans="1:10" ht="6.75" customHeight="1" x14ac:dyDescent="0.25">
      <c r="A10" s="27"/>
      <c r="B10" s="27"/>
      <c r="C10" s="27"/>
      <c r="D10" s="27"/>
      <c r="E10" s="30"/>
      <c r="F10" s="30"/>
      <c r="G10" s="33"/>
      <c r="H10" s="36"/>
      <c r="I10" s="41"/>
      <c r="J10" s="30"/>
    </row>
    <row r="11" spans="1:10" x14ac:dyDescent="0.25">
      <c r="A11" s="8">
        <v>1</v>
      </c>
      <c r="B11" s="8">
        <v>2</v>
      </c>
      <c r="C11" s="8">
        <v>3</v>
      </c>
      <c r="D11" s="8">
        <v>4</v>
      </c>
      <c r="E11" s="14">
        <v>5</v>
      </c>
      <c r="F11" s="14">
        <v>6</v>
      </c>
      <c r="G11" s="15">
        <v>7</v>
      </c>
      <c r="H11" s="16">
        <v>8</v>
      </c>
      <c r="I11" s="17">
        <v>9</v>
      </c>
      <c r="J11" s="14">
        <v>10</v>
      </c>
    </row>
    <row r="12" spans="1:10" x14ac:dyDescent="0.25">
      <c r="A12" s="1" t="s">
        <v>34</v>
      </c>
      <c r="B12" s="2"/>
      <c r="C12" s="2"/>
      <c r="D12" s="3" t="s">
        <v>17</v>
      </c>
      <c r="E12" s="18"/>
      <c r="F12" s="19"/>
      <c r="G12" s="21">
        <f>G13</f>
        <v>917600</v>
      </c>
      <c r="H12" s="21">
        <f t="shared" ref="H12:J12" si="0">H13</f>
        <v>910000</v>
      </c>
      <c r="I12" s="21">
        <f t="shared" si="0"/>
        <v>7600</v>
      </c>
      <c r="J12" s="21">
        <f t="shared" si="0"/>
        <v>0</v>
      </c>
    </row>
    <row r="13" spans="1:10" x14ac:dyDescent="0.25">
      <c r="A13" s="1" t="s">
        <v>35</v>
      </c>
      <c r="B13" s="2"/>
      <c r="C13" s="2"/>
      <c r="D13" s="3" t="s">
        <v>17</v>
      </c>
      <c r="E13" s="18"/>
      <c r="F13" s="19"/>
      <c r="G13" s="21">
        <f>G14+G15+G16+G17+G18+G19+G20+G21+G22+G23+G24</f>
        <v>917600</v>
      </c>
      <c r="H13" s="21">
        <f t="shared" ref="H13:J13" si="1">H14+H15+H16+H17+H18+H19+H20+H21+H22+H23+H24</f>
        <v>910000</v>
      </c>
      <c r="I13" s="21">
        <f t="shared" si="1"/>
        <v>7600</v>
      </c>
      <c r="J13" s="21">
        <f t="shared" si="1"/>
        <v>0</v>
      </c>
    </row>
    <row r="14" spans="1:10" ht="56.25" customHeight="1" x14ac:dyDescent="0.25">
      <c r="A14" s="4" t="s">
        <v>18</v>
      </c>
      <c r="B14" s="4" t="s">
        <v>19</v>
      </c>
      <c r="C14" s="4" t="s">
        <v>10</v>
      </c>
      <c r="D14" s="5" t="s">
        <v>20</v>
      </c>
      <c r="E14" s="9" t="s">
        <v>45</v>
      </c>
      <c r="F14" s="23" t="s">
        <v>41</v>
      </c>
      <c r="G14" s="19">
        <f>H14+I14</f>
        <v>30000</v>
      </c>
      <c r="H14" s="19">
        <v>30000</v>
      </c>
      <c r="I14" s="19"/>
      <c r="J14" s="19"/>
    </row>
    <row r="15" spans="1:10" ht="51" x14ac:dyDescent="0.25">
      <c r="A15" s="4" t="s">
        <v>21</v>
      </c>
      <c r="B15" s="6">
        <v>4082</v>
      </c>
      <c r="C15" s="4" t="s">
        <v>22</v>
      </c>
      <c r="D15" s="5" t="s">
        <v>23</v>
      </c>
      <c r="E15" s="9" t="s">
        <v>46</v>
      </c>
      <c r="F15" s="23" t="s">
        <v>41</v>
      </c>
      <c r="G15" s="19">
        <f t="shared" ref="G15:G25" si="2">H15+I15</f>
        <v>16700</v>
      </c>
      <c r="H15" s="19">
        <v>16700</v>
      </c>
      <c r="I15" s="19"/>
      <c r="J15" s="19"/>
    </row>
    <row r="16" spans="1:10" ht="51" x14ac:dyDescent="0.25">
      <c r="A16" s="4" t="s">
        <v>24</v>
      </c>
      <c r="B16" s="6">
        <v>5011</v>
      </c>
      <c r="C16" s="4" t="s">
        <v>25</v>
      </c>
      <c r="D16" s="5" t="s">
        <v>26</v>
      </c>
      <c r="E16" s="10" t="s">
        <v>47</v>
      </c>
      <c r="F16" s="23" t="s">
        <v>41</v>
      </c>
      <c r="G16" s="19">
        <f t="shared" si="2"/>
        <v>4200</v>
      </c>
      <c r="H16" s="19">
        <v>4200</v>
      </c>
      <c r="I16" s="19"/>
      <c r="J16" s="19"/>
    </row>
    <row r="17" spans="1:10" ht="76.5" x14ac:dyDescent="0.25">
      <c r="A17" s="4" t="s">
        <v>27</v>
      </c>
      <c r="B17" s="6">
        <v>6013</v>
      </c>
      <c r="C17" s="4" t="s">
        <v>11</v>
      </c>
      <c r="D17" s="7" t="s">
        <v>12</v>
      </c>
      <c r="E17" s="10" t="s">
        <v>50</v>
      </c>
      <c r="F17" s="23" t="s">
        <v>41</v>
      </c>
      <c r="G17" s="19">
        <f t="shared" si="2"/>
        <v>440000</v>
      </c>
      <c r="H17" s="19">
        <v>440000</v>
      </c>
      <c r="I17" s="19"/>
      <c r="J17" s="19"/>
    </row>
    <row r="18" spans="1:10" ht="45" x14ac:dyDescent="0.25">
      <c r="A18" s="4" t="s">
        <v>27</v>
      </c>
      <c r="B18" s="6">
        <v>6013</v>
      </c>
      <c r="C18" s="4" t="s">
        <v>11</v>
      </c>
      <c r="D18" s="7" t="s">
        <v>12</v>
      </c>
      <c r="E18" s="9" t="s">
        <v>48</v>
      </c>
      <c r="F18" s="23" t="s">
        <v>41</v>
      </c>
      <c r="G18" s="19">
        <f t="shared" si="2"/>
        <v>8000</v>
      </c>
      <c r="H18" s="19">
        <v>8000</v>
      </c>
      <c r="I18" s="19"/>
      <c r="J18" s="19"/>
    </row>
    <row r="19" spans="1:10" ht="45" x14ac:dyDescent="0.25">
      <c r="A19" s="4" t="s">
        <v>28</v>
      </c>
      <c r="B19" s="6">
        <v>6030</v>
      </c>
      <c r="C19" s="4" t="s">
        <v>11</v>
      </c>
      <c r="D19" s="5" t="s">
        <v>13</v>
      </c>
      <c r="E19" s="9" t="s">
        <v>49</v>
      </c>
      <c r="F19" s="23" t="s">
        <v>41</v>
      </c>
      <c r="G19" s="19">
        <f t="shared" si="2"/>
        <v>162100</v>
      </c>
      <c r="H19" s="19">
        <v>162100</v>
      </c>
      <c r="I19" s="19"/>
      <c r="J19" s="19"/>
    </row>
    <row r="20" spans="1:10" ht="76.5" x14ac:dyDescent="0.25">
      <c r="A20" s="4" t="s">
        <v>28</v>
      </c>
      <c r="B20" s="6">
        <v>6030</v>
      </c>
      <c r="C20" s="4" t="s">
        <v>11</v>
      </c>
      <c r="D20" s="5" t="s">
        <v>13</v>
      </c>
      <c r="E20" s="10" t="s">
        <v>50</v>
      </c>
      <c r="F20" s="23" t="s">
        <v>41</v>
      </c>
      <c r="G20" s="19">
        <f t="shared" si="2"/>
        <v>190300</v>
      </c>
      <c r="H20" s="19">
        <v>190300</v>
      </c>
      <c r="I20" s="19"/>
      <c r="J20" s="19"/>
    </row>
    <row r="21" spans="1:10" ht="96.75" customHeight="1" x14ac:dyDescent="0.25">
      <c r="A21" s="4" t="s">
        <v>31</v>
      </c>
      <c r="B21" s="6">
        <v>7130</v>
      </c>
      <c r="C21" s="4" t="s">
        <v>14</v>
      </c>
      <c r="D21" s="7" t="s">
        <v>15</v>
      </c>
      <c r="E21" s="9" t="s">
        <v>30</v>
      </c>
      <c r="F21" s="23" t="s">
        <v>51</v>
      </c>
      <c r="G21" s="19">
        <f t="shared" si="2"/>
        <v>6200</v>
      </c>
      <c r="H21" s="19">
        <v>6200</v>
      </c>
      <c r="I21" s="19"/>
      <c r="J21" s="19"/>
    </row>
    <row r="22" spans="1:10" ht="96.75" customHeight="1" x14ac:dyDescent="0.25">
      <c r="A22" s="4" t="s">
        <v>53</v>
      </c>
      <c r="B22" s="6">
        <v>7150</v>
      </c>
      <c r="C22" s="4" t="s">
        <v>54</v>
      </c>
      <c r="D22" s="7" t="s">
        <v>55</v>
      </c>
      <c r="E22" s="9" t="s">
        <v>56</v>
      </c>
      <c r="F22" s="23" t="s">
        <v>57</v>
      </c>
      <c r="G22" s="19">
        <f t="shared" si="2"/>
        <v>12500</v>
      </c>
      <c r="H22" s="19">
        <v>12500</v>
      </c>
      <c r="I22" s="19"/>
      <c r="J22" s="19"/>
    </row>
    <row r="23" spans="1:10" ht="45" x14ac:dyDescent="0.25">
      <c r="A23" s="4" t="s">
        <v>29</v>
      </c>
      <c r="B23" s="6">
        <v>7461</v>
      </c>
      <c r="C23" s="4" t="s">
        <v>32</v>
      </c>
      <c r="D23" s="7" t="s">
        <v>33</v>
      </c>
      <c r="E23" s="9" t="s">
        <v>52</v>
      </c>
      <c r="F23" s="23" t="s">
        <v>41</v>
      </c>
      <c r="G23" s="19">
        <f t="shared" si="2"/>
        <v>40000</v>
      </c>
      <c r="H23" s="19">
        <v>40000</v>
      </c>
      <c r="I23" s="19"/>
      <c r="J23" s="19"/>
    </row>
    <row r="24" spans="1:10" ht="63.75" x14ac:dyDescent="0.25">
      <c r="A24" s="4" t="s">
        <v>44</v>
      </c>
      <c r="B24" s="6">
        <v>8340</v>
      </c>
      <c r="C24" s="4" t="s">
        <v>60</v>
      </c>
      <c r="D24" s="7" t="s">
        <v>58</v>
      </c>
      <c r="E24" s="9" t="s">
        <v>59</v>
      </c>
      <c r="F24" s="23" t="s">
        <v>41</v>
      </c>
      <c r="G24" s="19">
        <f t="shared" si="2"/>
        <v>7600</v>
      </c>
      <c r="H24" s="19"/>
      <c r="I24" s="19">
        <v>7600</v>
      </c>
      <c r="J24" s="19"/>
    </row>
    <row r="25" spans="1:10" x14ac:dyDescent="0.25">
      <c r="A25" s="21"/>
      <c r="B25" s="21"/>
      <c r="C25" s="21"/>
      <c r="D25" s="21" t="s">
        <v>6</v>
      </c>
      <c r="E25" s="22"/>
      <c r="F25" s="21"/>
      <c r="G25" s="21">
        <f t="shared" si="2"/>
        <v>917600</v>
      </c>
      <c r="H25" s="21">
        <f>SUM(H14:H24)</f>
        <v>910000</v>
      </c>
      <c r="I25" s="21">
        <f>SUM(I14:I24)</f>
        <v>7600</v>
      </c>
      <c r="J25" s="21">
        <f>SUM(J14:J24)</f>
        <v>0</v>
      </c>
    </row>
    <row r="26" spans="1:1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1"/>
      <c r="B29" s="11" t="s">
        <v>36</v>
      </c>
      <c r="C29" s="11"/>
      <c r="D29" s="11"/>
      <c r="E29" s="11"/>
      <c r="F29" s="11" t="s">
        <v>37</v>
      </c>
      <c r="G29" s="11"/>
      <c r="H29" s="11"/>
      <c r="I29" s="11"/>
      <c r="J29" s="11"/>
    </row>
    <row r="30" spans="1:10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12"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J7"/>
    <mergeCell ref="I8:I10"/>
    <mergeCell ref="J8:J10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2019-12-18T15:10:45Z</dcterms:modified>
</cp:coreProperties>
</file>