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anya\Documents\2019 рік\БЮДЖЕТНИЙ ЗАПИТ 2020-2022\БЮДЖЕТ на 2020\"/>
    </mc:Choice>
  </mc:AlternateContent>
  <bookViews>
    <workbookView xWindow="0" yWindow="0" windowWidth="18330" windowHeight="111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D14" i="1"/>
  <c r="D12" i="1" s="1"/>
  <c r="C12" i="1" s="1"/>
  <c r="D19" i="1"/>
  <c r="E19" i="1"/>
  <c r="F19" i="1"/>
  <c r="C19" i="1"/>
  <c r="C21" i="1"/>
  <c r="D42" i="1" l="1"/>
  <c r="E43" i="1"/>
  <c r="C43" i="1" s="1"/>
  <c r="F43" i="1"/>
  <c r="D43" i="1"/>
  <c r="E14" i="1"/>
  <c r="F14" i="1"/>
  <c r="E37" i="1" l="1"/>
  <c r="F37" i="1"/>
  <c r="D37" i="1"/>
  <c r="C40" i="1"/>
  <c r="D25" i="1"/>
  <c r="E47" i="1"/>
  <c r="E25" i="1"/>
  <c r="E24" i="1" s="1"/>
  <c r="F25" i="1"/>
  <c r="F24" i="1" s="1"/>
  <c r="F11" i="1" s="1"/>
  <c r="F49" i="1" s="1"/>
  <c r="E46" i="1" l="1"/>
  <c r="E42" i="1" s="1"/>
  <c r="D44" i="1"/>
  <c r="D22" i="1"/>
  <c r="D33" i="1"/>
  <c r="D24" i="1" s="1"/>
  <c r="E36" i="1"/>
  <c r="E11" i="1" s="1"/>
  <c r="C23" i="1"/>
  <c r="E49" i="1" l="1"/>
  <c r="D11" i="1"/>
  <c r="C48" i="1"/>
  <c r="C47" i="1"/>
  <c r="C46" i="1"/>
  <c r="C45" i="1"/>
  <c r="C44" i="1"/>
  <c r="C41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2" i="1"/>
  <c r="C15" i="1"/>
  <c r="C14" i="1" s="1"/>
  <c r="C11" i="1" l="1"/>
  <c r="D49" i="1"/>
  <c r="C49" i="1" s="1"/>
  <c r="C42" i="1"/>
</calcChain>
</file>

<file path=xl/sharedStrings.xml><?xml version="1.0" encoding="utf-8"?>
<sst xmlns="http://schemas.openxmlformats.org/spreadsheetml/2006/main" count="53" uniqueCount="51">
  <si>
    <t>Додаток 1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</si>
  <si>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</si>
  <si>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</si>
  <si>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</si>
  <si>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</si>
  <si>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</si>
  <si>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</si>
  <si>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</si>
  <si>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</si>
  <si>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</si>
  <si>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</si>
  <si>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</si>
  <si>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</si>
  <si>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</si>
  <si>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</si>
  <si>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</si>
  <si>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</si>
  <si>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</si>
  <si>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</si>
  <si>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</si>
  <si>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</si>
  <si>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</si>
  <si>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</si>
  <si>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</si>
  <si>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</si>
  <si>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</si>
  <si>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</si>
  <si>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</si>
  <si>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</si>
  <si>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</si>
  <si>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</si>
  <si>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</si>
  <si>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</si>
  <si>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Секретар ради</t>
  </si>
  <si>
    <t>Рентна плата за спеціальне використання лісових ресурсів</t>
  </si>
  <si>
    <t xml:space="preserve"> (крім рентної плати за спеціальне використання лісових</t>
  </si>
  <si>
    <t>ресурсів в частині деревини,заготовленої в порядку рубок головного</t>
  </si>
  <si>
    <t>користування)</t>
  </si>
  <si>
    <t>Рентна плата за спеціальне використання інших природних</t>
  </si>
  <si>
    <t>ресурсів</t>
  </si>
  <si>
    <t>Вежичанін Г.В.</t>
  </si>
  <si>
    <t>обєкти</t>
  </si>
  <si>
    <t>Надходження від скидів забруднюючих речовин безпосередньо у водні</t>
  </si>
  <si>
    <t>Всього доходів</t>
  </si>
  <si>
    <t xml:space="preserve">      "Про  селищний бюджет Томашгородської селищної</t>
  </si>
  <si>
    <t xml:space="preserve">       до проекту рішення Томашгородської селищної ради</t>
  </si>
  <si>
    <t xml:space="preserve">                                                                                                          ради на 2020 рік" від 20 грудня 2019 року №</t>
  </si>
  <si>
    <t>Доходи селищного бюджету на 2020 рік</t>
  </si>
  <si>
    <t>Рентна плата за користування надрами</t>
  </si>
  <si>
    <t xml:space="preserve">Рентна плата за користування надрами для видобування корисних копалин </t>
  </si>
  <si>
    <t>загальнодержавного 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</si>
</sst>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8" xfId="0" applyFont="1" applyBorder="1"/>
    <xf numFmtId="0" fontId="1" fillId="0" borderId="6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4" fillId="0" borderId="6" xfId="0" applyNumberFormat="1" applyFont="1" applyBorder="1" applyAlignment="1">
      <alignment vertical="center"/>
    </xf>
    <xf numFmtId="2" fontId="3" fillId="2" borderId="5" xfId="0" applyNumberFormat="1" applyFont="1" applyFill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2" fontId="3" fillId="2" borderId="6" xfId="0" applyNumberFormat="1" applyFont="1" applyFill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5" fillId="0" borderId="2" xfId="0" applyFont="1" applyBorder="1"/>
    <xf numFmtId="2" fontId="1" fillId="0" borderId="3" xfId="0" applyNumberFormat="1" applyFont="1" applyBorder="1"/>
    <xf numFmtId="2" fontId="5" fillId="0" borderId="2" xfId="0" applyNumberFormat="1" applyFont="1" applyBorder="1"/>
    <xf numFmtId="2" fontId="3" fillId="0" borderId="2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0" fontId="2" fillId="0" borderId="6" xfId="0" applyFont="1" applyBorder="1"/>
    <xf numFmtId="0" fontId="3" fillId="0" borderId="5" xfId="0" applyFont="1" applyBorder="1" applyAlignment="1">
      <alignment vertical="center"/>
    </xf>
    <xf numFmtId="0" fontId="2" fillId="0" borderId="5" xfId="0" applyFont="1" applyBorder="1"/>
    <xf numFmtId="0" fontId="2" fillId="0" borderId="2" xfId="0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/>
    <xf numFmtId="0" fontId="5" fillId="0" borderId="6" xfId="0" applyFont="1" applyBorder="1"/>
    <xf numFmtId="0" fontId="1" fillId="0" borderId="7" xfId="0" applyFont="1" applyBorder="1"/>
    <xf numFmtId="0" fontId="5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vertical="center"/>
    </xf>
    <xf numFmtId="0" fontId="2" fillId="0" borderId="3" xfId="0" applyFont="1" applyBorder="1"/>
    <xf numFmtId="2" fontId="3" fillId="2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/>
    </xf>
    <xf numFmtId="2" fontId="5" fillId="3" borderId="1" xfId="0" applyNumberFormat="1" applyFont="1" applyFill="1" applyBorder="1"/>
    <xf numFmtId="2" fontId="5" fillId="3" borderId="2" xfId="0" applyNumberFormat="1" applyFont="1" applyFill="1" applyBorder="1"/>
    <xf numFmtId="0" fontId="1" fillId="3" borderId="6" xfId="0" applyFont="1" applyFill="1" applyBorder="1"/>
    <xf numFmtId="0" fontId="2" fillId="3" borderId="5" xfId="0" applyFont="1" applyFill="1" applyBorder="1"/>
    <xf numFmtId="2" fontId="2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E48" sqref="E48"/>
    </sheetView>
  </sheetViews>
  <sheetFormatPr defaultRowHeight="12.75" x14ac:dyDescent="0.2"/>
  <cols>
    <col min="1" max="1" width="11.28515625" customWidth="1"/>
    <col min="2" max="2" width="58.7109375" customWidth="1"/>
    <col min="3" max="4" width="14.140625" customWidth="1"/>
    <col min="5" max="5" width="11" customWidth="1"/>
    <col min="6" max="6" width="9.5703125" customWidth="1"/>
  </cols>
  <sheetData>
    <row r="1" spans="1:7" x14ac:dyDescent="0.2">
      <c r="A1" s="3"/>
      <c r="B1" s="37"/>
      <c r="C1" s="37"/>
      <c r="D1" s="37" t="s">
        <v>0</v>
      </c>
      <c r="E1" s="37"/>
      <c r="F1" s="37"/>
      <c r="G1" s="38"/>
    </row>
    <row r="2" spans="1:7" x14ac:dyDescent="0.2">
      <c r="A2" s="3"/>
      <c r="B2" s="37"/>
      <c r="C2" s="37" t="s">
        <v>45</v>
      </c>
      <c r="D2" s="37"/>
      <c r="E2" s="37"/>
      <c r="F2" s="37"/>
      <c r="G2" s="38"/>
    </row>
    <row r="3" spans="1:7" x14ac:dyDescent="0.2">
      <c r="A3" s="3"/>
      <c r="B3" s="37"/>
      <c r="C3" s="37" t="s">
        <v>44</v>
      </c>
      <c r="D3" s="37"/>
      <c r="E3" s="37"/>
      <c r="F3" s="37"/>
      <c r="G3" s="38"/>
    </row>
    <row r="4" spans="1:7" x14ac:dyDescent="0.2">
      <c r="A4" s="3"/>
      <c r="B4" s="45" t="s">
        <v>46</v>
      </c>
      <c r="C4" s="45"/>
      <c r="D4" s="45"/>
      <c r="E4" s="45"/>
      <c r="F4" s="45"/>
      <c r="G4" s="45"/>
    </row>
    <row r="5" spans="1:7" x14ac:dyDescent="0.2">
      <c r="A5" s="3"/>
      <c r="B5" s="40"/>
      <c r="C5" s="40"/>
      <c r="D5" s="40"/>
      <c r="E5" s="40"/>
      <c r="F5" s="40"/>
      <c r="G5" s="40"/>
    </row>
    <row r="6" spans="1:7" x14ac:dyDescent="0.2">
      <c r="A6" s="46" t="s">
        <v>47</v>
      </c>
      <c r="B6" s="45"/>
      <c r="C6" s="45"/>
      <c r="D6" s="45"/>
      <c r="E6" s="45"/>
      <c r="F6" s="45"/>
    </row>
    <row r="7" spans="1:7" x14ac:dyDescent="0.2">
      <c r="A7" s="47" t="s">
        <v>1</v>
      </c>
      <c r="B7" s="47" t="s">
        <v>2</v>
      </c>
      <c r="C7" s="48" t="s">
        <v>3</v>
      </c>
      <c r="D7" s="47" t="s">
        <v>4</v>
      </c>
      <c r="E7" s="47" t="s">
        <v>5</v>
      </c>
      <c r="F7" s="47"/>
    </row>
    <row r="8" spans="1:7" x14ac:dyDescent="0.2">
      <c r="A8" s="47"/>
      <c r="B8" s="47"/>
      <c r="C8" s="47"/>
      <c r="D8" s="47"/>
      <c r="E8" s="47" t="s">
        <v>3</v>
      </c>
      <c r="F8" s="49" t="s">
        <v>6</v>
      </c>
    </row>
    <row r="9" spans="1:7" ht="35.25" customHeight="1" x14ac:dyDescent="0.2">
      <c r="A9" s="47"/>
      <c r="B9" s="47"/>
      <c r="C9" s="47"/>
      <c r="D9" s="47"/>
      <c r="E9" s="47"/>
      <c r="F9" s="49"/>
    </row>
    <row r="10" spans="1:7" x14ac:dyDescent="0.2">
      <c r="A10" s="39">
        <v>1</v>
      </c>
      <c r="B10" s="4">
        <v>2</v>
      </c>
      <c r="C10" s="5">
        <v>3</v>
      </c>
      <c r="D10" s="4">
        <v>4</v>
      </c>
      <c r="E10" s="4">
        <v>5</v>
      </c>
      <c r="F10" s="4">
        <v>6</v>
      </c>
    </row>
    <row r="11" spans="1:7" x14ac:dyDescent="0.2">
      <c r="A11" s="6">
        <v>10000000</v>
      </c>
      <c r="B11" s="7" t="s">
        <v>7</v>
      </c>
      <c r="C11" s="55">
        <f>D11+E11</f>
        <v>3394200</v>
      </c>
      <c r="D11" s="9">
        <f>D12+D22+D24</f>
        <v>3386600</v>
      </c>
      <c r="E11" s="9">
        <f>E12+E22+E24+E36</f>
        <v>7600</v>
      </c>
      <c r="F11" s="9">
        <f t="shared" ref="F11" si="0">F12+F22+F24</f>
        <v>0</v>
      </c>
    </row>
    <row r="12" spans="1:7" x14ac:dyDescent="0.2">
      <c r="A12" s="27">
        <v>13000000</v>
      </c>
      <c r="B12" s="27" t="s">
        <v>38</v>
      </c>
      <c r="C12" s="56">
        <f>D12+E12</f>
        <v>1290000</v>
      </c>
      <c r="D12" s="28">
        <f>D14+D19</f>
        <v>1290000</v>
      </c>
      <c r="E12" s="28">
        <f t="shared" ref="E12:F12" si="1">E14+E19</f>
        <v>0</v>
      </c>
      <c r="F12" s="28">
        <f t="shared" si="1"/>
        <v>0</v>
      </c>
    </row>
    <row r="13" spans="1:7" x14ac:dyDescent="0.2">
      <c r="A13" s="2"/>
      <c r="B13" s="42" t="s">
        <v>39</v>
      </c>
      <c r="C13" s="57"/>
      <c r="D13" s="43"/>
      <c r="E13" s="11"/>
      <c r="F13" s="11"/>
    </row>
    <row r="14" spans="1:7" x14ac:dyDescent="0.2">
      <c r="A14" s="44">
        <v>13010000</v>
      </c>
      <c r="B14" s="41" t="s">
        <v>34</v>
      </c>
      <c r="C14" s="56">
        <f>C15</f>
        <v>1125000</v>
      </c>
      <c r="D14" s="29">
        <f>D15</f>
        <v>1125000</v>
      </c>
      <c r="E14" s="29">
        <f t="shared" ref="D14:F14" si="2">E15</f>
        <v>0</v>
      </c>
      <c r="F14" s="29">
        <f t="shared" si="2"/>
        <v>0</v>
      </c>
    </row>
    <row r="15" spans="1:7" x14ac:dyDescent="0.2">
      <c r="A15" s="36">
        <v>13010200</v>
      </c>
      <c r="B15" s="1" t="s">
        <v>34</v>
      </c>
      <c r="C15" s="12">
        <f t="shared" ref="C15:C37" si="3">D15+E15</f>
        <v>1125000</v>
      </c>
      <c r="D15" s="13">
        <v>1125000</v>
      </c>
      <c r="E15" s="31">
        <v>0</v>
      </c>
      <c r="F15" s="13">
        <v>0</v>
      </c>
    </row>
    <row r="16" spans="1:7" x14ac:dyDescent="0.2">
      <c r="A16" s="36"/>
      <c r="B16" s="14" t="s">
        <v>35</v>
      </c>
      <c r="C16" s="15"/>
      <c r="D16" s="30"/>
      <c r="E16" s="16"/>
      <c r="F16" s="30"/>
    </row>
    <row r="17" spans="1:6" x14ac:dyDescent="0.2">
      <c r="A17" s="36"/>
      <c r="B17" s="36" t="s">
        <v>36</v>
      </c>
      <c r="C17" s="52"/>
      <c r="D17" s="30"/>
      <c r="E17" s="16"/>
      <c r="F17" s="30"/>
    </row>
    <row r="18" spans="1:6" x14ac:dyDescent="0.2">
      <c r="A18" s="17"/>
      <c r="B18" s="53" t="s">
        <v>37</v>
      </c>
      <c r="C18" s="18"/>
      <c r="D18" s="50"/>
      <c r="E18" s="32"/>
      <c r="F18" s="19"/>
    </row>
    <row r="19" spans="1:6" x14ac:dyDescent="0.2">
      <c r="A19" s="44">
        <v>13030000</v>
      </c>
      <c r="B19" s="44" t="s">
        <v>48</v>
      </c>
      <c r="C19" s="55">
        <f>C21</f>
        <v>165000</v>
      </c>
      <c r="D19" s="55">
        <f t="shared" ref="D19:F19" si="4">D21</f>
        <v>165000</v>
      </c>
      <c r="E19" s="55">
        <f t="shared" si="4"/>
        <v>0</v>
      </c>
      <c r="F19" s="55">
        <f t="shared" si="4"/>
        <v>0</v>
      </c>
    </row>
    <row r="20" spans="1:6" x14ac:dyDescent="0.2">
      <c r="A20" s="36">
        <v>13030100</v>
      </c>
      <c r="B20" s="36" t="s">
        <v>49</v>
      </c>
      <c r="C20" s="58"/>
      <c r="D20" s="51"/>
      <c r="E20" s="13"/>
      <c r="F20" s="13"/>
    </row>
    <row r="21" spans="1:6" x14ac:dyDescent="0.2">
      <c r="A21" s="36"/>
      <c r="B21" s="36" t="s">
        <v>50</v>
      </c>
      <c r="C21" s="18">
        <f t="shared" si="3"/>
        <v>165000</v>
      </c>
      <c r="D21" s="59">
        <v>165000</v>
      </c>
      <c r="E21" s="16">
        <v>0</v>
      </c>
      <c r="F21" s="30">
        <v>0</v>
      </c>
    </row>
    <row r="22" spans="1:6" x14ac:dyDescent="0.2">
      <c r="A22" s="6">
        <v>14000000</v>
      </c>
      <c r="B22" s="7" t="s">
        <v>8</v>
      </c>
      <c r="C22" s="8">
        <f t="shared" si="3"/>
        <v>53200</v>
      </c>
      <c r="D22" s="9">
        <f>D23</f>
        <v>53200</v>
      </c>
      <c r="E22" s="10">
        <v>0</v>
      </c>
      <c r="F22" s="10">
        <v>0</v>
      </c>
    </row>
    <row r="23" spans="1:6" ht="25.5" x14ac:dyDescent="0.2">
      <c r="A23" s="20">
        <v>14040000</v>
      </c>
      <c r="B23" s="21" t="s">
        <v>9</v>
      </c>
      <c r="C23" s="22">
        <f t="shared" si="3"/>
        <v>53200</v>
      </c>
      <c r="D23" s="54">
        <v>53200</v>
      </c>
      <c r="E23" s="23">
        <v>0</v>
      </c>
      <c r="F23" s="23">
        <v>0</v>
      </c>
    </row>
    <row r="24" spans="1:6" x14ac:dyDescent="0.2">
      <c r="A24" s="6">
        <v>18000000</v>
      </c>
      <c r="B24" s="7" t="s">
        <v>10</v>
      </c>
      <c r="C24" s="8">
        <f t="shared" si="3"/>
        <v>2043400</v>
      </c>
      <c r="D24" s="10">
        <f>D25+D33</f>
        <v>2043400</v>
      </c>
      <c r="E24" s="10">
        <f>E25+E33</f>
        <v>0</v>
      </c>
      <c r="F24" s="10">
        <f>F25+F33</f>
        <v>0</v>
      </c>
    </row>
    <row r="25" spans="1:6" x14ac:dyDescent="0.2">
      <c r="A25" s="6">
        <v>18010000</v>
      </c>
      <c r="B25" s="7" t="s">
        <v>11</v>
      </c>
      <c r="C25" s="8">
        <f t="shared" si="3"/>
        <v>1884100</v>
      </c>
      <c r="D25" s="10">
        <f>D26+D27+D28+D29+D30+D31+D32</f>
        <v>1884100</v>
      </c>
      <c r="E25" s="10">
        <f t="shared" ref="E25:F25" si="5">E26+E27+E28+E29+E30+E31+E32</f>
        <v>0</v>
      </c>
      <c r="F25" s="10">
        <f t="shared" si="5"/>
        <v>0</v>
      </c>
    </row>
    <row r="26" spans="1:6" ht="38.25" x14ac:dyDescent="0.2">
      <c r="A26" s="20">
        <v>18010200</v>
      </c>
      <c r="B26" s="21" t="s">
        <v>12</v>
      </c>
      <c r="C26" s="22">
        <f t="shared" si="3"/>
        <v>1100</v>
      </c>
      <c r="D26" s="23">
        <v>1100</v>
      </c>
      <c r="E26" s="23">
        <v>0</v>
      </c>
      <c r="F26" s="23">
        <v>0</v>
      </c>
    </row>
    <row r="27" spans="1:6" ht="38.25" x14ac:dyDescent="0.2">
      <c r="A27" s="20">
        <v>18010300</v>
      </c>
      <c r="B27" s="21" t="s">
        <v>13</v>
      </c>
      <c r="C27" s="22">
        <f t="shared" si="3"/>
        <v>65500</v>
      </c>
      <c r="D27" s="23">
        <v>65500</v>
      </c>
      <c r="E27" s="23">
        <v>0</v>
      </c>
      <c r="F27" s="23">
        <v>0</v>
      </c>
    </row>
    <row r="28" spans="1:6" ht="38.25" x14ac:dyDescent="0.2">
      <c r="A28" s="20">
        <v>18010400</v>
      </c>
      <c r="B28" s="21" t="s">
        <v>14</v>
      </c>
      <c r="C28" s="22">
        <f t="shared" si="3"/>
        <v>85000</v>
      </c>
      <c r="D28" s="23">
        <v>85000</v>
      </c>
      <c r="E28" s="23">
        <v>0</v>
      </c>
      <c r="F28" s="23">
        <v>0</v>
      </c>
    </row>
    <row r="29" spans="1:6" x14ac:dyDescent="0.2">
      <c r="A29" s="20">
        <v>18010500</v>
      </c>
      <c r="B29" s="21" t="s">
        <v>15</v>
      </c>
      <c r="C29" s="22">
        <f t="shared" si="3"/>
        <v>438300</v>
      </c>
      <c r="D29" s="23">
        <v>438300</v>
      </c>
      <c r="E29" s="23">
        <v>0</v>
      </c>
      <c r="F29" s="23">
        <v>0</v>
      </c>
    </row>
    <row r="30" spans="1:6" x14ac:dyDescent="0.2">
      <c r="A30" s="20">
        <v>18010600</v>
      </c>
      <c r="B30" s="21" t="s">
        <v>16</v>
      </c>
      <c r="C30" s="22">
        <f t="shared" si="3"/>
        <v>1265700</v>
      </c>
      <c r="D30" s="23">
        <v>1265700</v>
      </c>
      <c r="E30" s="23">
        <v>0</v>
      </c>
      <c r="F30" s="23">
        <v>0</v>
      </c>
    </row>
    <row r="31" spans="1:6" x14ac:dyDescent="0.2">
      <c r="A31" s="20">
        <v>18010700</v>
      </c>
      <c r="B31" s="21" t="s">
        <v>17</v>
      </c>
      <c r="C31" s="22">
        <f t="shared" si="3"/>
        <v>13000</v>
      </c>
      <c r="D31" s="23">
        <v>13000</v>
      </c>
      <c r="E31" s="23">
        <v>0</v>
      </c>
      <c r="F31" s="23">
        <v>0</v>
      </c>
    </row>
    <row r="32" spans="1:6" x14ac:dyDescent="0.2">
      <c r="A32" s="20">
        <v>18010900</v>
      </c>
      <c r="B32" s="21" t="s">
        <v>18</v>
      </c>
      <c r="C32" s="22">
        <f t="shared" si="3"/>
        <v>15500</v>
      </c>
      <c r="D32" s="23">
        <v>15500</v>
      </c>
      <c r="E32" s="23">
        <v>0</v>
      </c>
      <c r="F32" s="23">
        <v>0</v>
      </c>
    </row>
    <row r="33" spans="1:6" x14ac:dyDescent="0.2">
      <c r="A33" s="6">
        <v>18050000</v>
      </c>
      <c r="B33" s="7" t="s">
        <v>19</v>
      </c>
      <c r="C33" s="8">
        <f t="shared" si="3"/>
        <v>159300</v>
      </c>
      <c r="D33" s="10">
        <f>D34+D35</f>
        <v>159300</v>
      </c>
      <c r="E33" s="10">
        <v>0</v>
      </c>
      <c r="F33" s="10">
        <v>0</v>
      </c>
    </row>
    <row r="34" spans="1:6" x14ac:dyDescent="0.2">
      <c r="A34" s="20">
        <v>18050300</v>
      </c>
      <c r="B34" s="21" t="s">
        <v>20</v>
      </c>
      <c r="C34" s="22">
        <f t="shared" si="3"/>
        <v>44400</v>
      </c>
      <c r="D34" s="23">
        <v>44400</v>
      </c>
      <c r="E34" s="23">
        <v>0</v>
      </c>
      <c r="F34" s="23">
        <v>0</v>
      </c>
    </row>
    <row r="35" spans="1:6" x14ac:dyDescent="0.2">
      <c r="A35" s="20">
        <v>18050400</v>
      </c>
      <c r="B35" s="21" t="s">
        <v>21</v>
      </c>
      <c r="C35" s="22">
        <f t="shared" si="3"/>
        <v>114900</v>
      </c>
      <c r="D35" s="23">
        <v>114900</v>
      </c>
      <c r="E35" s="23">
        <v>0</v>
      </c>
      <c r="F35" s="23">
        <v>0</v>
      </c>
    </row>
    <row r="36" spans="1:6" x14ac:dyDescent="0.2">
      <c r="A36" s="6">
        <v>19000000</v>
      </c>
      <c r="B36" s="7" t="s">
        <v>22</v>
      </c>
      <c r="C36" s="8">
        <f t="shared" si="3"/>
        <v>7600</v>
      </c>
      <c r="D36" s="10">
        <v>0</v>
      </c>
      <c r="E36" s="10">
        <f>E37</f>
        <v>7600</v>
      </c>
      <c r="F36" s="10">
        <v>0</v>
      </c>
    </row>
    <row r="37" spans="1:6" x14ac:dyDescent="0.2">
      <c r="A37" s="6">
        <v>19010000</v>
      </c>
      <c r="B37" s="7" t="s">
        <v>23</v>
      </c>
      <c r="C37" s="8">
        <f t="shared" si="3"/>
        <v>7600</v>
      </c>
      <c r="D37" s="10">
        <f>D38+D40+D41</f>
        <v>0</v>
      </c>
      <c r="E37" s="10">
        <f t="shared" ref="E37:F37" si="6">E38+E40+E41</f>
        <v>7600</v>
      </c>
      <c r="F37" s="10">
        <f t="shared" si="6"/>
        <v>0</v>
      </c>
    </row>
    <row r="38" spans="1:6" ht="25.5" x14ac:dyDescent="0.2">
      <c r="A38" s="20">
        <v>19010100</v>
      </c>
      <c r="B38" s="21" t="s">
        <v>24</v>
      </c>
      <c r="C38" s="22">
        <f t="shared" ref="C38:C48" si="7">D38+E38</f>
        <v>2400</v>
      </c>
      <c r="D38" s="23"/>
      <c r="E38" s="23">
        <v>2400</v>
      </c>
      <c r="F38" s="23">
        <v>0</v>
      </c>
    </row>
    <row r="39" spans="1:6" x14ac:dyDescent="0.2">
      <c r="A39" s="34">
        <v>19010200</v>
      </c>
      <c r="B39" s="35" t="s">
        <v>42</v>
      </c>
      <c r="C39" s="12"/>
      <c r="D39" s="13"/>
      <c r="E39" s="13"/>
      <c r="F39" s="13"/>
    </row>
    <row r="40" spans="1:6" x14ac:dyDescent="0.2">
      <c r="A40" s="17"/>
      <c r="B40" s="33" t="s">
        <v>41</v>
      </c>
      <c r="C40" s="18">
        <f t="shared" si="7"/>
        <v>2100</v>
      </c>
      <c r="D40" s="19"/>
      <c r="E40" s="19">
        <v>2100</v>
      </c>
      <c r="F40" s="19">
        <v>0</v>
      </c>
    </row>
    <row r="41" spans="1:6" ht="38.25" x14ac:dyDescent="0.2">
      <c r="A41" s="20">
        <v>19010300</v>
      </c>
      <c r="B41" s="21" t="s">
        <v>25</v>
      </c>
      <c r="C41" s="22">
        <f t="shared" si="7"/>
        <v>3100</v>
      </c>
      <c r="D41" s="23">
        <v>0</v>
      </c>
      <c r="E41" s="23">
        <v>3100</v>
      </c>
      <c r="F41" s="23">
        <v>0</v>
      </c>
    </row>
    <row r="42" spans="1:6" x14ac:dyDescent="0.2">
      <c r="A42" s="6">
        <v>20000000</v>
      </c>
      <c r="B42" s="7" t="s">
        <v>26</v>
      </c>
      <c r="C42" s="8">
        <f t="shared" si="7"/>
        <v>8630</v>
      </c>
      <c r="D42" s="10">
        <f>D43+D46</f>
        <v>2400</v>
      </c>
      <c r="E42" s="10">
        <f>E43+E46</f>
        <v>6230</v>
      </c>
      <c r="F42" s="10">
        <v>0</v>
      </c>
    </row>
    <row r="43" spans="1:6" ht="25.5" x14ac:dyDescent="0.2">
      <c r="A43" s="6">
        <v>22000000</v>
      </c>
      <c r="B43" s="7" t="s">
        <v>27</v>
      </c>
      <c r="C43" s="8">
        <f>D43+E43</f>
        <v>2400</v>
      </c>
      <c r="D43" s="10">
        <f>D44</f>
        <v>2400</v>
      </c>
      <c r="E43" s="10">
        <f t="shared" ref="E43:F43" si="8">E44</f>
        <v>0</v>
      </c>
      <c r="F43" s="10">
        <f t="shared" si="8"/>
        <v>0</v>
      </c>
    </row>
    <row r="44" spans="1:6" x14ac:dyDescent="0.2">
      <c r="A44" s="6">
        <v>22010000</v>
      </c>
      <c r="B44" s="7" t="s">
        <v>28</v>
      </c>
      <c r="C44" s="8">
        <f t="shared" si="7"/>
        <v>2400</v>
      </c>
      <c r="D44" s="10">
        <f>D45</f>
        <v>2400</v>
      </c>
      <c r="E44" s="10">
        <v>0</v>
      </c>
      <c r="F44" s="10">
        <v>0</v>
      </c>
    </row>
    <row r="45" spans="1:6" x14ac:dyDescent="0.2">
      <c r="A45" s="20">
        <v>22012500</v>
      </c>
      <c r="B45" s="21" t="s">
        <v>29</v>
      </c>
      <c r="C45" s="22">
        <f t="shared" si="7"/>
        <v>2400</v>
      </c>
      <c r="D45" s="23">
        <v>2400</v>
      </c>
      <c r="E45" s="23">
        <v>0</v>
      </c>
      <c r="F45" s="23">
        <v>0</v>
      </c>
    </row>
    <row r="46" spans="1:6" x14ac:dyDescent="0.2">
      <c r="A46" s="6">
        <v>25000000</v>
      </c>
      <c r="B46" s="7" t="s">
        <v>30</v>
      </c>
      <c r="C46" s="8">
        <f t="shared" si="7"/>
        <v>6230</v>
      </c>
      <c r="D46" s="10">
        <v>0</v>
      </c>
      <c r="E46" s="10">
        <f>E47</f>
        <v>6230</v>
      </c>
      <c r="F46" s="10">
        <v>0</v>
      </c>
    </row>
    <row r="47" spans="1:6" ht="25.5" x14ac:dyDescent="0.2">
      <c r="A47" s="6">
        <v>25010000</v>
      </c>
      <c r="B47" s="7" t="s">
        <v>31</v>
      </c>
      <c r="C47" s="8">
        <f t="shared" si="7"/>
        <v>6230</v>
      </c>
      <c r="D47" s="10">
        <v>0</v>
      </c>
      <c r="E47" s="10">
        <f>E48</f>
        <v>6230</v>
      </c>
      <c r="F47" s="10">
        <v>0</v>
      </c>
    </row>
    <row r="48" spans="1:6" x14ac:dyDescent="0.2">
      <c r="A48" s="20">
        <v>25010300</v>
      </c>
      <c r="B48" s="21" t="s">
        <v>32</v>
      </c>
      <c r="C48" s="22">
        <f t="shared" si="7"/>
        <v>6230</v>
      </c>
      <c r="D48" s="23">
        <v>0</v>
      </c>
      <c r="E48" s="23">
        <v>6230</v>
      </c>
      <c r="F48" s="23">
        <v>0</v>
      </c>
    </row>
    <row r="49" spans="1:6" x14ac:dyDescent="0.2">
      <c r="A49" s="24"/>
      <c r="B49" s="25" t="s">
        <v>43</v>
      </c>
      <c r="C49" s="8">
        <f>D49+E49</f>
        <v>3402830</v>
      </c>
      <c r="D49" s="8">
        <f>D42+D11</f>
        <v>3389000</v>
      </c>
      <c r="E49" s="8">
        <f t="shared" ref="E49:F49" si="9">E42+E11</f>
        <v>13830</v>
      </c>
      <c r="F49" s="8">
        <f t="shared" si="9"/>
        <v>0</v>
      </c>
    </row>
    <row r="50" spans="1:6" x14ac:dyDescent="0.2">
      <c r="A50" s="3"/>
      <c r="B50" s="3"/>
      <c r="C50" s="3"/>
      <c r="D50" s="3"/>
      <c r="E50" s="3"/>
      <c r="F50" s="3"/>
    </row>
    <row r="51" spans="1:6" x14ac:dyDescent="0.2">
      <c r="A51" s="3"/>
      <c r="B51" s="3"/>
      <c r="C51" s="3"/>
      <c r="D51" s="3"/>
      <c r="E51" s="3"/>
      <c r="F51" s="3"/>
    </row>
    <row r="52" spans="1:6" x14ac:dyDescent="0.2">
      <c r="A52" s="3"/>
      <c r="B52" s="26" t="s">
        <v>33</v>
      </c>
      <c r="C52" s="3"/>
      <c r="D52" s="3"/>
      <c r="E52" s="26" t="s">
        <v>40</v>
      </c>
      <c r="F52" s="3"/>
    </row>
  </sheetData>
  <mergeCells count="9">
    <mergeCell ref="B4:G4"/>
    <mergeCell ref="A6:F6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78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Boss</cp:lastModifiedBy>
  <cp:lastPrinted>2019-01-09T12:56:15Z</cp:lastPrinted>
  <dcterms:created xsi:type="dcterms:W3CDTF">2018-11-15T16:45:05Z</dcterms:created>
  <dcterms:modified xsi:type="dcterms:W3CDTF">2019-12-18T10:28:41Z</dcterms:modified>
</cp:coreProperties>
</file>