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anya\Documents\2019 рік\БЮДЖЕТНИЙ ЗАПИТ 2020-2022\БЮДЖЕТ на 2020\"/>
    </mc:Choice>
  </mc:AlternateContent>
  <bookViews>
    <workbookView xWindow="0" yWindow="0" windowWidth="18330" windowHeight="111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21" i="1"/>
  <c r="E21" i="1"/>
  <c r="F21" i="1"/>
  <c r="C23" i="1"/>
  <c r="C21" i="1" s="1"/>
  <c r="D14" i="1" l="1"/>
  <c r="E45" i="1"/>
  <c r="F45" i="1"/>
  <c r="E16" i="1"/>
  <c r="E14" i="1" s="1"/>
  <c r="F16" i="1"/>
  <c r="F14" i="1" s="1"/>
  <c r="C14" i="1" l="1"/>
  <c r="E39" i="1"/>
  <c r="F39" i="1"/>
  <c r="D39" i="1"/>
  <c r="C42" i="1"/>
  <c r="D27" i="1"/>
  <c r="E49" i="1"/>
  <c r="E27" i="1"/>
  <c r="E26" i="1" s="1"/>
  <c r="F27" i="1"/>
  <c r="F26" i="1" s="1"/>
  <c r="F13" i="1" s="1"/>
  <c r="F51" i="1" s="1"/>
  <c r="E48" i="1" l="1"/>
  <c r="E44" i="1" s="1"/>
  <c r="D46" i="1"/>
  <c r="D45" i="1" s="1"/>
  <c r="D24" i="1"/>
  <c r="D35" i="1"/>
  <c r="D26" i="1" s="1"/>
  <c r="E38" i="1"/>
  <c r="E13" i="1" s="1"/>
  <c r="C25" i="1"/>
  <c r="D44" i="1" l="1"/>
  <c r="C45" i="1"/>
  <c r="E51" i="1"/>
  <c r="D13" i="1"/>
  <c r="C50" i="1"/>
  <c r="C49" i="1"/>
  <c r="C48" i="1"/>
  <c r="C47" i="1"/>
  <c r="C46" i="1"/>
  <c r="C43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4" i="1"/>
  <c r="C17" i="1"/>
  <c r="C16" i="1" s="1"/>
  <c r="C13" i="1" l="1"/>
  <c r="D51" i="1"/>
  <c r="C51" i="1" s="1"/>
  <c r="C44" i="1"/>
</calcChain>
</file>

<file path=xl/sharedStrings.xml><?xml version="1.0" encoding="utf-8"?>
<sst xmlns="http://schemas.openxmlformats.org/spreadsheetml/2006/main" count="54" uniqueCount="52">
  <si>
    <t>Додаток 1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</si>
  <si>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</si>
  <si>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</si>
  <si>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</si>
  <si>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</si>
  <si>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</si>
  <si>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</si>
  <si>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</si>
  <si>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</si>
  <si>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</si>
  <si>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</si>
  <si>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</si>
  <si>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</si>
  <si>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</si>
  <si>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</si>
  <si>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</si>
  <si>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</si>
  <si>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</si>
  <si>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</si>
  <si>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</si>
  <si>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</si>
  <si>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</si>
  <si>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</si>
  <si>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</si>
  <si>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</si>
  <si>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</si>
  <si>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</si>
  <si>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</si>
  <si>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</si>
  <si>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</si>
  <si>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</si>
  <si>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</si>
  <si>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Секретар ради</t>
  </si>
  <si>
    <t>Рентна плата за спеціальне використання лісових ресурсів</t>
  </si>
  <si>
    <t xml:space="preserve"> (крім рентної плати за спеціальне використання лісових</t>
  </si>
  <si>
    <t>ресурсів в частині деревини,заготовленої в порядку рубок головного</t>
  </si>
  <si>
    <t>користування)</t>
  </si>
  <si>
    <t>Рентна плата за спеціальне використання інших природних</t>
  </si>
  <si>
    <t>ресурсів</t>
  </si>
  <si>
    <t>Вежичанін Г.В.</t>
  </si>
  <si>
    <t>обєкти</t>
  </si>
  <si>
    <t>Надходження від скидів забруднюючих речовин безпосередньо у водні</t>
  </si>
  <si>
    <t>Всього доходів</t>
  </si>
  <si>
    <t>Доходи селищного бюджету на 2020 рік</t>
  </si>
  <si>
    <t>Рентна плата за користування надрами</t>
  </si>
  <si>
    <t xml:space="preserve">Рентна плата за користування надрами для видобування корисних копалин </t>
  </si>
  <si>
    <t>загальнодержавного значення</t>
  </si>
  <si>
    <t>до рішення Томашгородської селищної ради "Про  селищний</t>
  </si>
  <si>
    <t xml:space="preserve">бюджет Томашгородської селищної  ради на 2020 рік" </t>
  </si>
  <si>
    <t xml:space="preserve">                                                          від 20 грудня 2019 року №365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</si>
  <si>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</si>
  <si>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 xml:space="preserve">  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</si>
</sst>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 Cyr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8" xfId="0" applyFont="1" applyBorder="1"/>
    <xf numFmtId="0" fontId="1" fillId="0" borderId="6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2" fontId="4" fillId="0" borderId="6" xfId="0" applyNumberFormat="1" applyFont="1" applyBorder="1" applyAlignment="1">
      <alignment vertical="center"/>
    </xf>
    <xf numFmtId="2" fontId="3" fillId="2" borderId="5" xfId="0" applyNumberFormat="1" applyFont="1" applyFill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2" fontId="3" fillId="2" borderId="6" xfId="0" applyNumberFormat="1" applyFont="1" applyFill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5" fillId="0" borderId="2" xfId="0" applyFont="1" applyBorder="1"/>
    <xf numFmtId="2" fontId="1" fillId="0" borderId="3" xfId="0" applyNumberFormat="1" applyFont="1" applyBorder="1"/>
    <xf numFmtId="2" fontId="5" fillId="0" borderId="2" xfId="0" applyNumberFormat="1" applyFont="1" applyBorder="1"/>
    <xf numFmtId="2" fontId="3" fillId="0" borderId="2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0" fontId="2" fillId="0" borderId="6" xfId="0" applyFont="1" applyBorder="1"/>
    <xf numFmtId="0" fontId="3" fillId="0" borderId="5" xfId="0" applyFont="1" applyBorder="1" applyAlignment="1">
      <alignment vertical="center"/>
    </xf>
    <xf numFmtId="0" fontId="2" fillId="0" borderId="5" xfId="0" applyFont="1" applyBorder="1"/>
    <xf numFmtId="0" fontId="2" fillId="0" borderId="2" xfId="0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6" xfId="0" applyFont="1" applyBorder="1"/>
    <xf numFmtId="0" fontId="1" fillId="0" borderId="7" xfId="0" applyFont="1" applyBorder="1"/>
    <xf numFmtId="0" fontId="5" fillId="0" borderId="1" xfId="0" applyFont="1" applyBorder="1"/>
    <xf numFmtId="2" fontId="3" fillId="0" borderId="7" xfId="0" applyNumberFormat="1" applyFont="1" applyBorder="1" applyAlignment="1">
      <alignment vertical="center"/>
    </xf>
    <xf numFmtId="0" fontId="2" fillId="0" borderId="3" xfId="0" applyFont="1" applyBorder="1"/>
    <xf numFmtId="2" fontId="3" fillId="2" borderId="3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/>
    </xf>
    <xf numFmtId="2" fontId="5" fillId="3" borderId="1" xfId="0" applyNumberFormat="1" applyFont="1" applyFill="1" applyBorder="1"/>
    <xf numFmtId="2" fontId="5" fillId="3" borderId="2" xfId="0" applyNumberFormat="1" applyFont="1" applyFill="1" applyBorder="1"/>
    <xf numFmtId="0" fontId="1" fillId="3" borderId="6" xfId="0" applyFont="1" applyFill="1" applyBorder="1"/>
    <xf numFmtId="0" fontId="2" fillId="3" borderId="5" xfId="0" applyFont="1" applyFill="1" applyBorder="1"/>
    <xf numFmtId="2" fontId="2" fillId="0" borderId="3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10" xfId="0" applyFont="1" applyBorder="1" applyAlignment="1">
      <alignment vertical="center"/>
    </xf>
    <xf numFmtId="2" fontId="3" fillId="2" borderId="4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7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view="pageBreakPreview" zoomScale="60" zoomScaleNormal="100" workbookViewId="0">
      <selection activeCell="Q28" sqref="Q28"/>
    </sheetView>
  </sheetViews>
  <sheetFormatPr defaultRowHeight="12.75" x14ac:dyDescent="0.2"/>
  <cols>
    <col min="1" max="1" width="11.28515625" customWidth="1"/>
    <col min="2" max="2" width="58.7109375" customWidth="1"/>
    <col min="3" max="4" width="14.140625" customWidth="1"/>
    <col min="5" max="5" width="11" customWidth="1"/>
    <col min="6" max="6" width="9.5703125" customWidth="1"/>
  </cols>
  <sheetData>
    <row r="1" spans="1:7" x14ac:dyDescent="0.2">
      <c r="A1" s="3"/>
      <c r="B1" s="36"/>
      <c r="C1" s="36"/>
      <c r="D1" s="36" t="s">
        <v>0</v>
      </c>
      <c r="E1" s="36"/>
      <c r="F1" s="36"/>
      <c r="G1" s="37"/>
    </row>
    <row r="2" spans="1:7" x14ac:dyDescent="0.2">
      <c r="A2" s="3"/>
      <c r="B2" s="36"/>
      <c r="C2" s="36" t="s">
        <v>47</v>
      </c>
      <c r="D2" s="36"/>
      <c r="E2" s="36"/>
      <c r="F2" s="36"/>
      <c r="G2" s="37"/>
    </row>
    <row r="3" spans="1:7" x14ac:dyDescent="0.2">
      <c r="A3" s="3"/>
      <c r="B3" s="36"/>
      <c r="C3" s="36" t="s">
        <v>48</v>
      </c>
      <c r="D3" s="36"/>
      <c r="E3" s="36"/>
      <c r="F3" s="36"/>
      <c r="G3" s="37"/>
    </row>
    <row r="4" spans="1:7" x14ac:dyDescent="0.2">
      <c r="A4" s="3"/>
      <c r="B4" s="54" t="s">
        <v>49</v>
      </c>
      <c r="C4" s="54"/>
      <c r="D4" s="54"/>
      <c r="E4" s="54"/>
      <c r="F4" s="54"/>
      <c r="G4" s="54"/>
    </row>
    <row r="5" spans="1:7" x14ac:dyDescent="0.2">
      <c r="A5" s="3"/>
      <c r="B5" s="53"/>
      <c r="C5" s="53"/>
      <c r="D5" s="53"/>
      <c r="E5" s="53"/>
      <c r="F5" s="53"/>
      <c r="G5" s="53"/>
    </row>
    <row r="6" spans="1:7" x14ac:dyDescent="0.2">
      <c r="A6" s="3"/>
      <c r="B6" s="58" t="s">
        <v>43</v>
      </c>
      <c r="C6" s="54"/>
      <c r="D6" s="54"/>
      <c r="E6" s="54"/>
      <c r="F6" s="54"/>
      <c r="G6" s="54"/>
    </row>
    <row r="7" spans="1:7" x14ac:dyDescent="0.2">
      <c r="A7" s="59">
        <v>17315402000</v>
      </c>
      <c r="B7" s="60"/>
      <c r="C7" s="60"/>
      <c r="D7" s="60"/>
      <c r="E7" s="60"/>
      <c r="F7" s="60"/>
    </row>
    <row r="8" spans="1:7" x14ac:dyDescent="0.2">
      <c r="A8" s="53" t="s">
        <v>51</v>
      </c>
      <c r="B8" s="53"/>
      <c r="C8" s="53"/>
      <c r="D8" s="53"/>
      <c r="E8" s="53"/>
      <c r="F8" s="53"/>
    </row>
    <row r="9" spans="1:7" x14ac:dyDescent="0.2">
      <c r="A9" s="55" t="s">
        <v>1</v>
      </c>
      <c r="B9" s="55" t="s">
        <v>2</v>
      </c>
      <c r="C9" s="56" t="s">
        <v>3</v>
      </c>
      <c r="D9" s="55" t="s">
        <v>4</v>
      </c>
      <c r="E9" s="55" t="s">
        <v>5</v>
      </c>
      <c r="F9" s="55"/>
    </row>
    <row r="10" spans="1:7" x14ac:dyDescent="0.2">
      <c r="A10" s="55"/>
      <c r="B10" s="55"/>
      <c r="C10" s="55"/>
      <c r="D10" s="55"/>
      <c r="E10" s="55" t="s">
        <v>3</v>
      </c>
      <c r="F10" s="57" t="s">
        <v>6</v>
      </c>
    </row>
    <row r="11" spans="1:7" ht="35.25" customHeight="1" x14ac:dyDescent="0.2">
      <c r="A11" s="55"/>
      <c r="B11" s="55"/>
      <c r="C11" s="55"/>
      <c r="D11" s="55"/>
      <c r="E11" s="55"/>
      <c r="F11" s="57"/>
    </row>
    <row r="12" spans="1:7" x14ac:dyDescent="0.2">
      <c r="A12" s="38">
        <v>1</v>
      </c>
      <c r="B12" s="4">
        <v>2</v>
      </c>
      <c r="C12" s="5">
        <v>3</v>
      </c>
      <c r="D12" s="4">
        <v>4</v>
      </c>
      <c r="E12" s="4">
        <v>5</v>
      </c>
      <c r="F12" s="4">
        <v>6</v>
      </c>
    </row>
    <row r="13" spans="1:7" x14ac:dyDescent="0.2">
      <c r="A13" s="6">
        <v>10000000</v>
      </c>
      <c r="B13" s="7" t="s">
        <v>7</v>
      </c>
      <c r="C13" s="48">
        <f>D13+E13</f>
        <v>3394200</v>
      </c>
      <c r="D13" s="9">
        <f>D14+D24+D26</f>
        <v>3386600</v>
      </c>
      <c r="E13" s="9">
        <f>E14+E24+E26+E38</f>
        <v>7600</v>
      </c>
      <c r="F13" s="9">
        <f t="shared" ref="F13" si="0">F14+F24+F26</f>
        <v>0</v>
      </c>
    </row>
    <row r="14" spans="1:7" x14ac:dyDescent="0.2">
      <c r="A14" s="26">
        <v>13000000</v>
      </c>
      <c r="B14" s="26" t="s">
        <v>37</v>
      </c>
      <c r="C14" s="49">
        <f>D14+E14</f>
        <v>1290000</v>
      </c>
      <c r="D14" s="27">
        <f>D16+D21</f>
        <v>1290000</v>
      </c>
      <c r="E14" s="27">
        <f t="shared" ref="E14:F14" si="1">E16+E21</f>
        <v>0</v>
      </c>
      <c r="F14" s="27">
        <f t="shared" si="1"/>
        <v>0</v>
      </c>
    </row>
    <row r="15" spans="1:7" x14ac:dyDescent="0.2">
      <c r="A15" s="2"/>
      <c r="B15" s="40" t="s">
        <v>38</v>
      </c>
      <c r="C15" s="50"/>
      <c r="D15" s="41"/>
      <c r="E15" s="11"/>
      <c r="F15" s="11"/>
    </row>
    <row r="16" spans="1:7" x14ac:dyDescent="0.2">
      <c r="A16" s="42">
        <v>13010000</v>
      </c>
      <c r="B16" s="39" t="s">
        <v>33</v>
      </c>
      <c r="C16" s="49">
        <f>C17</f>
        <v>1125000</v>
      </c>
      <c r="D16" s="28">
        <f>D17</f>
        <v>1125000</v>
      </c>
      <c r="E16" s="28">
        <f t="shared" ref="E16:F16" si="2">E17</f>
        <v>0</v>
      </c>
      <c r="F16" s="28">
        <f t="shared" si="2"/>
        <v>0</v>
      </c>
    </row>
    <row r="17" spans="1:6" x14ac:dyDescent="0.2">
      <c r="A17" s="35">
        <v>13010200</v>
      </c>
      <c r="B17" s="1" t="s">
        <v>33</v>
      </c>
      <c r="C17" s="12">
        <f t="shared" ref="C17:C39" si="3">D17+E17</f>
        <v>1125000</v>
      </c>
      <c r="D17" s="13">
        <v>1125000</v>
      </c>
      <c r="E17" s="30">
        <v>0</v>
      </c>
      <c r="F17" s="13">
        <v>0</v>
      </c>
    </row>
    <row r="18" spans="1:6" x14ac:dyDescent="0.2">
      <c r="A18" s="35"/>
      <c r="B18" s="14" t="s">
        <v>34</v>
      </c>
      <c r="C18" s="15"/>
      <c r="D18" s="29"/>
      <c r="E18" s="16"/>
      <c r="F18" s="29"/>
    </row>
    <row r="19" spans="1:6" x14ac:dyDescent="0.2">
      <c r="A19" s="35"/>
      <c r="B19" s="35" t="s">
        <v>35</v>
      </c>
      <c r="C19" s="45"/>
      <c r="D19" s="29"/>
      <c r="E19" s="16"/>
      <c r="F19" s="29"/>
    </row>
    <row r="20" spans="1:6" x14ac:dyDescent="0.2">
      <c r="A20" s="17"/>
      <c r="B20" s="46" t="s">
        <v>36</v>
      </c>
      <c r="C20" s="18"/>
      <c r="D20" s="43"/>
      <c r="E20" s="31"/>
      <c r="F20" s="19"/>
    </row>
    <row r="21" spans="1:6" x14ac:dyDescent="0.2">
      <c r="A21" s="42">
        <v>13030000</v>
      </c>
      <c r="B21" s="42" t="s">
        <v>44</v>
      </c>
      <c r="C21" s="48">
        <f>C23</f>
        <v>165000</v>
      </c>
      <c r="D21" s="48">
        <f t="shared" ref="D21:F21" si="4">D23</f>
        <v>165000</v>
      </c>
      <c r="E21" s="48">
        <f t="shared" si="4"/>
        <v>0</v>
      </c>
      <c r="F21" s="48">
        <f t="shared" si="4"/>
        <v>0</v>
      </c>
    </row>
    <row r="22" spans="1:6" x14ac:dyDescent="0.2">
      <c r="A22" s="35">
        <v>13030100</v>
      </c>
      <c r="B22" s="35" t="s">
        <v>45</v>
      </c>
      <c r="C22" s="51"/>
      <c r="D22" s="44"/>
      <c r="E22" s="13"/>
      <c r="F22" s="13"/>
    </row>
    <row r="23" spans="1:6" x14ac:dyDescent="0.2">
      <c r="A23" s="35"/>
      <c r="B23" s="35" t="s">
        <v>46</v>
      </c>
      <c r="C23" s="18">
        <f t="shared" si="3"/>
        <v>165000</v>
      </c>
      <c r="D23" s="52">
        <v>165000</v>
      </c>
      <c r="E23" s="16">
        <v>0</v>
      </c>
      <c r="F23" s="29">
        <v>0</v>
      </c>
    </row>
    <row r="24" spans="1:6" x14ac:dyDescent="0.2">
      <c r="A24" s="6">
        <v>14000000</v>
      </c>
      <c r="B24" s="7" t="s">
        <v>8</v>
      </c>
      <c r="C24" s="8">
        <f t="shared" si="3"/>
        <v>53200</v>
      </c>
      <c r="D24" s="9">
        <f>D25</f>
        <v>53200</v>
      </c>
      <c r="E24" s="10">
        <v>0</v>
      </c>
      <c r="F24" s="10">
        <v>0</v>
      </c>
    </row>
    <row r="25" spans="1:6" ht="25.5" x14ac:dyDescent="0.2">
      <c r="A25" s="20">
        <v>14040000</v>
      </c>
      <c r="B25" s="21" t="s">
        <v>9</v>
      </c>
      <c r="C25" s="22">
        <f t="shared" si="3"/>
        <v>53200</v>
      </c>
      <c r="D25" s="47">
        <v>53200</v>
      </c>
      <c r="E25" s="23">
        <v>0</v>
      </c>
      <c r="F25" s="23">
        <v>0</v>
      </c>
    </row>
    <row r="26" spans="1:6" x14ac:dyDescent="0.2">
      <c r="A26" s="6">
        <v>18000000</v>
      </c>
      <c r="B26" s="7" t="s">
        <v>10</v>
      </c>
      <c r="C26" s="8">
        <f t="shared" si="3"/>
        <v>2043400</v>
      </c>
      <c r="D26" s="10">
        <f>D27+D35</f>
        <v>2043400</v>
      </c>
      <c r="E26" s="10">
        <f>E27+E35</f>
        <v>0</v>
      </c>
      <c r="F26" s="10">
        <f>F27+F35</f>
        <v>0</v>
      </c>
    </row>
    <row r="27" spans="1:6" x14ac:dyDescent="0.2">
      <c r="A27" s="6">
        <v>18010000</v>
      </c>
      <c r="B27" s="7" t="s">
        <v>11</v>
      </c>
      <c r="C27" s="8">
        <f t="shared" si="3"/>
        <v>1884100</v>
      </c>
      <c r="D27" s="10">
        <f>D28+D29+D30+D31+D32+D33+D34</f>
        <v>1884100</v>
      </c>
      <c r="E27" s="10">
        <f t="shared" ref="E27:F27" si="5">E28+E29+E30+E31+E32+E33+E34</f>
        <v>0</v>
      </c>
      <c r="F27" s="10">
        <f t="shared" si="5"/>
        <v>0</v>
      </c>
    </row>
    <row r="28" spans="1:6" ht="38.25" x14ac:dyDescent="0.2">
      <c r="A28" s="20">
        <v>18010200</v>
      </c>
      <c r="B28" s="21" t="s">
        <v>12</v>
      </c>
      <c r="C28" s="22">
        <f t="shared" si="3"/>
        <v>1100</v>
      </c>
      <c r="D28" s="23">
        <v>1100</v>
      </c>
      <c r="E28" s="23">
        <v>0</v>
      </c>
      <c r="F28" s="23">
        <v>0</v>
      </c>
    </row>
    <row r="29" spans="1:6" ht="38.25" x14ac:dyDescent="0.2">
      <c r="A29" s="20">
        <v>18010300</v>
      </c>
      <c r="B29" s="21" t="s">
        <v>13</v>
      </c>
      <c r="C29" s="22">
        <f t="shared" si="3"/>
        <v>65500</v>
      </c>
      <c r="D29" s="23">
        <v>65500</v>
      </c>
      <c r="E29" s="23">
        <v>0</v>
      </c>
      <c r="F29" s="23">
        <v>0</v>
      </c>
    </row>
    <row r="30" spans="1:6" ht="38.25" x14ac:dyDescent="0.2">
      <c r="A30" s="20">
        <v>18010400</v>
      </c>
      <c r="B30" s="21" t="s">
        <v>14</v>
      </c>
      <c r="C30" s="22">
        <f t="shared" si="3"/>
        <v>85000</v>
      </c>
      <c r="D30" s="23">
        <v>85000</v>
      </c>
      <c r="E30" s="23">
        <v>0</v>
      </c>
      <c r="F30" s="23">
        <v>0</v>
      </c>
    </row>
    <row r="31" spans="1:6" x14ac:dyDescent="0.2">
      <c r="A31" s="20">
        <v>18010500</v>
      </c>
      <c r="B31" s="21" t="s">
        <v>15</v>
      </c>
      <c r="C31" s="22">
        <f t="shared" si="3"/>
        <v>438300</v>
      </c>
      <c r="D31" s="23">
        <v>438300</v>
      </c>
      <c r="E31" s="23">
        <v>0</v>
      </c>
      <c r="F31" s="23">
        <v>0</v>
      </c>
    </row>
    <row r="32" spans="1:6" x14ac:dyDescent="0.2">
      <c r="A32" s="20">
        <v>18010600</v>
      </c>
      <c r="B32" s="21" t="s">
        <v>16</v>
      </c>
      <c r="C32" s="22">
        <f t="shared" si="3"/>
        <v>1265700</v>
      </c>
      <c r="D32" s="23">
        <v>1265700</v>
      </c>
      <c r="E32" s="23">
        <v>0</v>
      </c>
      <c r="F32" s="23">
        <v>0</v>
      </c>
    </row>
    <row r="33" spans="1:6" x14ac:dyDescent="0.2">
      <c r="A33" s="20">
        <v>18010700</v>
      </c>
      <c r="B33" s="21" t="s">
        <v>17</v>
      </c>
      <c r="C33" s="22">
        <f t="shared" si="3"/>
        <v>13000</v>
      </c>
      <c r="D33" s="23">
        <v>13000</v>
      </c>
      <c r="E33" s="23">
        <v>0</v>
      </c>
      <c r="F33" s="23">
        <v>0</v>
      </c>
    </row>
    <row r="34" spans="1:6" x14ac:dyDescent="0.2">
      <c r="A34" s="20">
        <v>18010900</v>
      </c>
      <c r="B34" s="21" t="s">
        <v>18</v>
      </c>
      <c r="C34" s="22">
        <f t="shared" si="3"/>
        <v>15500</v>
      </c>
      <c r="D34" s="23">
        <v>15500</v>
      </c>
      <c r="E34" s="23">
        <v>0</v>
      </c>
      <c r="F34" s="23">
        <v>0</v>
      </c>
    </row>
    <row r="35" spans="1:6" x14ac:dyDescent="0.2">
      <c r="A35" s="6">
        <v>18050000</v>
      </c>
      <c r="B35" s="7" t="s">
        <v>19</v>
      </c>
      <c r="C35" s="8">
        <f t="shared" si="3"/>
        <v>159300</v>
      </c>
      <c r="D35" s="10">
        <f>D36+D37</f>
        <v>159300</v>
      </c>
      <c r="E35" s="10">
        <v>0</v>
      </c>
      <c r="F35" s="10">
        <v>0</v>
      </c>
    </row>
    <row r="36" spans="1:6" x14ac:dyDescent="0.2">
      <c r="A36" s="20">
        <v>18050300</v>
      </c>
      <c r="B36" s="21" t="s">
        <v>20</v>
      </c>
      <c r="C36" s="22">
        <f t="shared" si="3"/>
        <v>44400</v>
      </c>
      <c r="D36" s="23">
        <v>44400</v>
      </c>
      <c r="E36" s="23">
        <v>0</v>
      </c>
      <c r="F36" s="23">
        <v>0</v>
      </c>
    </row>
    <row r="37" spans="1:6" x14ac:dyDescent="0.2">
      <c r="A37" s="20">
        <v>18050400</v>
      </c>
      <c r="B37" s="21" t="s">
        <v>21</v>
      </c>
      <c r="C37" s="22">
        <f t="shared" si="3"/>
        <v>114900</v>
      </c>
      <c r="D37" s="23">
        <v>114900</v>
      </c>
      <c r="E37" s="23">
        <v>0</v>
      </c>
      <c r="F37" s="23">
        <v>0</v>
      </c>
    </row>
    <row r="38" spans="1:6" x14ac:dyDescent="0.2">
      <c r="A38" s="6">
        <v>19000000</v>
      </c>
      <c r="B38" s="7" t="s">
        <v>22</v>
      </c>
      <c r="C38" s="8">
        <f t="shared" si="3"/>
        <v>7600</v>
      </c>
      <c r="D38" s="10">
        <v>0</v>
      </c>
      <c r="E38" s="10">
        <f>E39</f>
        <v>7600</v>
      </c>
      <c r="F38" s="10">
        <v>0</v>
      </c>
    </row>
    <row r="39" spans="1:6" x14ac:dyDescent="0.2">
      <c r="A39" s="6">
        <v>19010000</v>
      </c>
      <c r="B39" s="7" t="s">
        <v>23</v>
      </c>
      <c r="C39" s="8">
        <f t="shared" si="3"/>
        <v>7600</v>
      </c>
      <c r="D39" s="10">
        <f>D40+D42+D43</f>
        <v>0</v>
      </c>
      <c r="E39" s="10">
        <f t="shared" ref="E39:F39" si="6">E40+E42+E43</f>
        <v>7600</v>
      </c>
      <c r="F39" s="10">
        <f t="shared" si="6"/>
        <v>0</v>
      </c>
    </row>
    <row r="40" spans="1:6" ht="25.5" x14ac:dyDescent="0.2">
      <c r="A40" s="20">
        <v>19010100</v>
      </c>
      <c r="B40" s="21" t="s">
        <v>24</v>
      </c>
      <c r="C40" s="22">
        <f t="shared" ref="C40:C50" si="7">D40+E40</f>
        <v>2400</v>
      </c>
      <c r="D40" s="23"/>
      <c r="E40" s="23">
        <v>2400</v>
      </c>
      <c r="F40" s="23">
        <v>0</v>
      </c>
    </row>
    <row r="41" spans="1:6" x14ac:dyDescent="0.2">
      <c r="A41" s="33">
        <v>19010200</v>
      </c>
      <c r="B41" s="34" t="s">
        <v>41</v>
      </c>
      <c r="C41" s="12"/>
      <c r="D41" s="13"/>
      <c r="E41" s="13"/>
      <c r="F41" s="13"/>
    </row>
    <row r="42" spans="1:6" x14ac:dyDescent="0.2">
      <c r="A42" s="17"/>
      <c r="B42" s="32" t="s">
        <v>40</v>
      </c>
      <c r="C42" s="18">
        <f t="shared" si="7"/>
        <v>2100</v>
      </c>
      <c r="D42" s="19"/>
      <c r="E42" s="19">
        <v>2100</v>
      </c>
      <c r="F42" s="19">
        <v>0</v>
      </c>
    </row>
    <row r="43" spans="1:6" ht="38.25" x14ac:dyDescent="0.2">
      <c r="A43" s="20">
        <v>19010300</v>
      </c>
      <c r="B43" s="21" t="s">
        <v>25</v>
      </c>
      <c r="C43" s="22">
        <f t="shared" si="7"/>
        <v>3100</v>
      </c>
      <c r="D43" s="23">
        <v>0</v>
      </c>
      <c r="E43" s="23">
        <v>3100</v>
      </c>
      <c r="F43" s="23">
        <v>0</v>
      </c>
    </row>
    <row r="44" spans="1:6" x14ac:dyDescent="0.2">
      <c r="A44" s="6">
        <v>20000000</v>
      </c>
      <c r="B44" s="7" t="s">
        <v>26</v>
      </c>
      <c r="C44" s="8">
        <f t="shared" si="7"/>
        <v>8630</v>
      </c>
      <c r="D44" s="10">
        <f>D45+D48</f>
        <v>2400</v>
      </c>
      <c r="E44" s="10">
        <f>E45+E48</f>
        <v>6230</v>
      </c>
      <c r="F44" s="10">
        <v>0</v>
      </c>
    </row>
    <row r="45" spans="1:6" ht="25.5" x14ac:dyDescent="0.2">
      <c r="A45" s="6">
        <v>22000000</v>
      </c>
      <c r="B45" s="7" t="s">
        <v>27</v>
      </c>
      <c r="C45" s="8">
        <f>D45+E45</f>
        <v>2400</v>
      </c>
      <c r="D45" s="10">
        <f>D46</f>
        <v>2400</v>
      </c>
      <c r="E45" s="10">
        <f t="shared" ref="E45:F45" si="8">E46</f>
        <v>0</v>
      </c>
      <c r="F45" s="10">
        <f t="shared" si="8"/>
        <v>0</v>
      </c>
    </row>
    <row r="46" spans="1:6" x14ac:dyDescent="0.2">
      <c r="A46" s="6">
        <v>22010000</v>
      </c>
      <c r="B46" s="7" t="s">
        <v>28</v>
      </c>
      <c r="C46" s="8">
        <f t="shared" si="7"/>
        <v>2400</v>
      </c>
      <c r="D46" s="10">
        <f>D47</f>
        <v>2400</v>
      </c>
      <c r="E46" s="10">
        <v>0</v>
      </c>
      <c r="F46" s="10">
        <v>0</v>
      </c>
    </row>
    <row r="47" spans="1:6" x14ac:dyDescent="0.2">
      <c r="A47" s="20">
        <v>22012500</v>
      </c>
      <c r="B47" s="21" t="s">
        <v>29</v>
      </c>
      <c r="C47" s="22">
        <f t="shared" si="7"/>
        <v>2400</v>
      </c>
      <c r="D47" s="23">
        <v>2400</v>
      </c>
      <c r="E47" s="23">
        <v>0</v>
      </c>
      <c r="F47" s="23">
        <v>0</v>
      </c>
    </row>
    <row r="48" spans="1:6" x14ac:dyDescent="0.2">
      <c r="A48" s="6">
        <v>25000000</v>
      </c>
      <c r="B48" s="7" t="s">
        <v>30</v>
      </c>
      <c r="C48" s="8">
        <f t="shared" si="7"/>
        <v>6230</v>
      </c>
      <c r="D48" s="10">
        <v>0</v>
      </c>
      <c r="E48" s="10">
        <f>E49</f>
        <v>6230</v>
      </c>
      <c r="F48" s="10">
        <v>0</v>
      </c>
    </row>
    <row r="49" spans="1:6" ht="25.5" x14ac:dyDescent="0.2">
      <c r="A49" s="6">
        <v>25010000</v>
      </c>
      <c r="B49" s="7" t="s">
        <v>31</v>
      </c>
      <c r="C49" s="8">
        <f t="shared" si="7"/>
        <v>6230</v>
      </c>
      <c r="D49" s="10">
        <v>0</v>
      </c>
      <c r="E49" s="10">
        <f>E50</f>
        <v>6230</v>
      </c>
      <c r="F49" s="10">
        <v>0</v>
      </c>
    </row>
    <row r="50" spans="1:6" ht="26.25" customHeight="1" x14ac:dyDescent="0.2">
      <c r="A50" s="61">
        <v>25010300</v>
      </c>
      <c r="B50" s="64" t="s">
        <v>50</v>
      </c>
      <c r="C50" s="62">
        <f t="shared" si="7"/>
        <v>6230</v>
      </c>
      <c r="D50" s="23">
        <v>0</v>
      </c>
      <c r="E50" s="23">
        <v>6230</v>
      </c>
      <c r="F50" s="23">
        <v>0</v>
      </c>
    </row>
    <row r="51" spans="1:6" ht="29.25" customHeight="1" x14ac:dyDescent="0.2">
      <c r="A51" s="24"/>
      <c r="B51" s="63" t="s">
        <v>42</v>
      </c>
      <c r="C51" s="8">
        <f>D51+E51</f>
        <v>3402830</v>
      </c>
      <c r="D51" s="8">
        <f>D44+D13</f>
        <v>3389000</v>
      </c>
      <c r="E51" s="8">
        <f t="shared" ref="E51:F51" si="9">E44+E13</f>
        <v>13830</v>
      </c>
      <c r="F51" s="8">
        <f t="shared" si="9"/>
        <v>0</v>
      </c>
    </row>
    <row r="52" spans="1:6" x14ac:dyDescent="0.2">
      <c r="A52" s="3"/>
      <c r="B52" s="3"/>
      <c r="C52" s="3"/>
      <c r="D52" s="3"/>
      <c r="E52" s="3"/>
      <c r="F52" s="3"/>
    </row>
    <row r="53" spans="1:6" x14ac:dyDescent="0.2">
      <c r="A53" s="3"/>
      <c r="B53" s="25" t="s">
        <v>32</v>
      </c>
      <c r="C53" s="3"/>
      <c r="D53" s="3"/>
      <c r="E53" s="25" t="s">
        <v>39</v>
      </c>
      <c r="F53" s="3"/>
    </row>
    <row r="54" spans="1:6" x14ac:dyDescent="0.2">
      <c r="A54" s="3"/>
      <c r="B54" s="25"/>
      <c r="C54" s="3"/>
      <c r="D54" s="3"/>
      <c r="E54" s="25"/>
      <c r="F54" s="3"/>
    </row>
  </sheetData>
  <mergeCells count="10">
    <mergeCell ref="B4:G4"/>
    <mergeCell ref="A7:F7"/>
    <mergeCell ref="A9:A11"/>
    <mergeCell ref="B9:B11"/>
    <mergeCell ref="C9:C11"/>
    <mergeCell ref="D9:D11"/>
    <mergeCell ref="E9:F9"/>
    <mergeCell ref="E10:E11"/>
    <mergeCell ref="F10:F11"/>
    <mergeCell ref="B6:G6"/>
  </mergeCells>
  <pageMargins left="0.59055118110236204" right="0.59055118110236204" top="0.39370078740157499" bottom="0.39370078740157499" header="0" footer="0"/>
  <pageSetup paperSize="9" scale="78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Boss</cp:lastModifiedBy>
  <cp:lastPrinted>2020-01-09T10:35:09Z</cp:lastPrinted>
  <dcterms:created xsi:type="dcterms:W3CDTF">2018-11-15T16:45:05Z</dcterms:created>
  <dcterms:modified xsi:type="dcterms:W3CDTF">2020-01-09T10:35:13Z</dcterms:modified>
</cp:coreProperties>
</file>